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20" windowWidth="15480" windowHeight="8475" activeTab="1"/>
  </bookViews>
  <sheets>
    <sheet name="MENU MAYO 2014" sheetId="1" r:id="rId1"/>
    <sheet name=" HOJA DE PEDIDO MAYO 2014" sheetId="3" r:id="rId2"/>
  </sheets>
  <definedNames>
    <definedName name="_xlnm.Print_Area" localSheetId="0">'MENU MAYO 2014'!$A$1:$F$68</definedName>
  </definedNames>
  <calcPr calcId="125725"/>
</workbook>
</file>

<file path=xl/calcChain.xml><?xml version="1.0" encoding="utf-8"?>
<calcChain xmlns="http://schemas.openxmlformats.org/spreadsheetml/2006/main">
  <c r="AC8" i="3"/>
  <c r="AD8"/>
  <c r="AE8"/>
  <c r="AF8"/>
  <c r="AG8"/>
  <c r="AH8"/>
  <c r="AH7"/>
  <c r="AG7"/>
  <c r="AF7"/>
  <c r="AE7"/>
  <c r="AD7"/>
  <c r="AC7"/>
  <c r="Y8" l="1"/>
  <c r="AA8" s="1"/>
  <c r="Y7"/>
  <c r="AA7" s="1"/>
  <c r="AA10" l="1"/>
  <c r="AA9"/>
</calcChain>
</file>

<file path=xl/comments1.xml><?xml version="1.0" encoding="utf-8"?>
<comments xmlns="http://schemas.openxmlformats.org/spreadsheetml/2006/main">
  <authors>
    <author>Usuario</author>
  </authors>
  <commentList>
    <comment ref="Z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16"/>
            <color indexed="81"/>
            <rFont val="Tahoma"/>
            <family val="2"/>
          </rPr>
          <t>SOLO DESPUES DEL 5to DIA UTIL DE EMPEZADO EL SERVICIO. GRACIAS!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<sst xmlns="http://schemas.openxmlformats.org/spreadsheetml/2006/main" count="267" uniqueCount="167">
  <si>
    <t>A</t>
  </si>
  <si>
    <t>C</t>
  </si>
  <si>
    <t>D</t>
  </si>
  <si>
    <t xml:space="preserve">B </t>
  </si>
  <si>
    <t>E</t>
  </si>
  <si>
    <t xml:space="preserve"> </t>
  </si>
  <si>
    <t>TOTAL MEALS</t>
  </si>
  <si>
    <t>TOTAL  S/.</t>
  </si>
  <si>
    <t>HAPPY LUNCHES SERVICE</t>
  </si>
  <si>
    <t>DAILY COST (ES)</t>
  </si>
  <si>
    <t>Opción</t>
  </si>
  <si>
    <t>Z</t>
  </si>
  <si>
    <t>Postre</t>
  </si>
  <si>
    <t>Refresco</t>
  </si>
  <si>
    <t>HORARIO DE ATENCIÓN AL CLIENTE: TELÉFONOS FIJOS - LUNES A VIERNES DE 7AM - 4PM   NEXTEL Y CELULARES: 7AM - 5PM</t>
  </si>
  <si>
    <t>Lunes</t>
  </si>
  <si>
    <t>Jueves</t>
  </si>
  <si>
    <t>Viernes</t>
  </si>
  <si>
    <t>Nombre del alumno</t>
  </si>
  <si>
    <t>grado</t>
  </si>
  <si>
    <t>Entrada</t>
  </si>
  <si>
    <t>ATENCION</t>
  </si>
  <si>
    <t>Total con MORA</t>
  </si>
  <si>
    <t>SANTA MARIA SECUNDARIA</t>
  </si>
  <si>
    <t>EMAIL: lunch-sm@happylunchesservice.com</t>
  </si>
  <si>
    <r>
      <t xml:space="preserve">          </t>
    </r>
    <r>
      <rPr>
        <b/>
        <i/>
        <u/>
        <sz val="72"/>
        <color indexed="8"/>
        <rFont val="Times New Roman"/>
        <family val="1"/>
      </rPr>
      <t xml:space="preserve"> BCP Cuenta Corriente Soles:  194-1894682000                                                                  Cód. Cta. Interbancario BCP:  002 194 001894682000 90  </t>
    </r>
  </si>
  <si>
    <t>FAVOR ENVIAR VOUCHER O TRANSFERENCIA ELECTRÓNICA A NUESTRO E-MAIL INCLUYENDO EL NOMBRE Y GRADO DEL ALUMNO UNA VEZ REALIZADO EL ABONO EN NUESTRA CUENTA. GRACIAS POR SU COLABORACIÓN.</t>
  </si>
  <si>
    <r>
      <rPr>
        <b/>
        <u/>
        <sz val="16"/>
        <color indexed="8"/>
        <rFont val="Calibri"/>
        <family val="2"/>
      </rPr>
      <t>IMPORTANTE</t>
    </r>
    <r>
      <rPr>
        <b/>
        <sz val="16"/>
        <color indexed="8"/>
        <rFont val="Calibri"/>
        <family val="2"/>
      </rPr>
      <t xml:space="preserve">: ES NECESARIO EL NOMBRE COMPLETO, GRADO Y SECCIÓN DEL ALUMNO. PONER </t>
    </r>
    <r>
      <rPr>
        <b/>
        <u/>
        <sz val="16"/>
        <color indexed="8"/>
        <rFont val="Calibri"/>
        <family val="2"/>
      </rPr>
      <t>UNICAMENTE LA LETRA</t>
    </r>
    <r>
      <rPr>
        <b/>
        <sz val="16"/>
        <color indexed="8"/>
        <rFont val="Calibri"/>
        <family val="2"/>
      </rPr>
      <t xml:space="preserve"> DE LA OPCIÓN ELEGIDA EN LA FECHA CORRESPONDIENTE, EL PROGRAMA CALCULARÁ LA CANTIDAD DE ALMUERZOS ELEGIDOS POR ALUMNO ASÍ COMO EL TOTAL A DEPOSITAR. </t>
    </r>
    <r>
      <rPr>
        <b/>
        <sz val="16"/>
        <color indexed="10"/>
        <rFont val="Calibri"/>
        <family val="2"/>
      </rPr>
      <t xml:space="preserve">NO RE-ENVIAR SIN HABER GUARDADO EL DOCUMENTO DESPUÉS DE HECHA LA SELECCIÓN. </t>
    </r>
    <r>
      <rPr>
        <b/>
        <sz val="16"/>
        <color indexed="17"/>
        <rFont val="Calibri"/>
        <family val="2"/>
      </rPr>
      <t>AGRADECEREMOS REALIZAR SUS DEPÓSITOS CON UN MAXIMO DE 05 DÍAS UTILES DESPUES DE INICIADO EL SERVICIO SOLICITADO PARA EVITAR EL RECARGO DE S/.12.00 POR RETRASO EN EL PAGO.</t>
    </r>
  </si>
  <si>
    <t>Limonada</t>
  </si>
  <si>
    <t>Naranjada</t>
  </si>
  <si>
    <t>Chicha morada</t>
  </si>
  <si>
    <t>Maracuyá</t>
  </si>
  <si>
    <t xml:space="preserve">PIZZA DISPONIBLE SOLO LOS DÍAS LUNES </t>
  </si>
  <si>
    <t xml:space="preserve">DISPONIBLE LUNES,MIÉRCOLES Y VIERNES </t>
  </si>
  <si>
    <t>Gelatina</t>
  </si>
  <si>
    <t>Fruta de estación</t>
  </si>
  <si>
    <t>Delicia de limón</t>
  </si>
  <si>
    <r>
      <t xml:space="preserve">Teléfonos:  445-8009  ó  446-0712         Contacto:   Jessica Pellegrin :  604*1186 </t>
    </r>
    <r>
      <rPr>
        <b/>
        <sz val="60"/>
        <rFont val="Calibri"/>
        <family val="2"/>
      </rPr>
      <t xml:space="preserve">  CELULAR: 955852586 </t>
    </r>
  </si>
  <si>
    <r>
      <rPr>
        <sz val="111"/>
        <rFont val="Calibri"/>
        <family val="2"/>
      </rPr>
      <t xml:space="preserve">Encuentre el menú en :    </t>
    </r>
    <r>
      <rPr>
        <u/>
        <sz val="111"/>
        <rFont val="Calibri"/>
        <family val="2"/>
      </rPr>
      <t>www.happylunchesservice.com</t>
    </r>
  </si>
  <si>
    <t>SANTA MARÍA SECUNDARIA</t>
  </si>
  <si>
    <t>HOJA  ELECTRÓNICA DE PEDIDO SE  ENCUENTRA EN LA SEGUNDA PESTAÑA  UBICADA EN LA PARTE INFERIOR IZQUIERDA DE SU PANTALLA</t>
  </si>
  <si>
    <t xml:space="preserve">Martes </t>
  </si>
  <si>
    <t xml:space="preserve">Miércoles </t>
  </si>
  <si>
    <t>Trufas</t>
  </si>
  <si>
    <t>Trufa</t>
  </si>
  <si>
    <t>Brownie</t>
  </si>
  <si>
    <t>No se aceptarán pedidos ni cambios de opción con menos de (24 horas) de anticipación, excepto dietas por enfermedad.</t>
  </si>
  <si>
    <t>En caso de ausencia del alumno/a porfavor comunicar via correo electronico en la mañana hasta no despues de las 8:30 am, caso contrario el almuerzo sera considerado como consumido.</t>
  </si>
  <si>
    <t>Jueves 1 de Mayo</t>
  </si>
  <si>
    <t>2 de Mayo</t>
  </si>
  <si>
    <t>F E R I A D O</t>
  </si>
  <si>
    <t>Lunes 5 de Mayo</t>
  </si>
  <si>
    <t>6 de Mayo</t>
  </si>
  <si>
    <t>7 de Mayo</t>
  </si>
  <si>
    <t>8 de Mayo</t>
  </si>
  <si>
    <t>9 de Mayo</t>
  </si>
  <si>
    <t>Lunes 12 de Mayo</t>
  </si>
  <si>
    <t>13 de Mayo</t>
  </si>
  <si>
    <t>14 de Mayo</t>
  </si>
  <si>
    <t>15 de Mayo</t>
  </si>
  <si>
    <t>16 de Mayo</t>
  </si>
  <si>
    <t>Lunes 19 de Mayo</t>
  </si>
  <si>
    <t>20 de Mayo</t>
  </si>
  <si>
    <t>21 de Mayo</t>
  </si>
  <si>
    <t>22 de Mayo</t>
  </si>
  <si>
    <t>23 de Mayo</t>
  </si>
  <si>
    <t>Lunes 26 de Mayo</t>
  </si>
  <si>
    <t>27 de Mayo</t>
  </si>
  <si>
    <t>28 de Mayo</t>
  </si>
  <si>
    <t>29 de Mayo</t>
  </si>
  <si>
    <t>30 de Mayo</t>
  </si>
  <si>
    <t xml:space="preserve">            SCOTIABANK Cuenta Corriente: 000683-4205                                                                         Cód. Cta. Interbancario Scotia: 009 252 000006834205 84 </t>
  </si>
  <si>
    <t>Hoja de pedido MAYO 2014</t>
  </si>
  <si>
    <t>TOTAL a depositar</t>
  </si>
  <si>
    <t>V A C A C I O N E S</t>
  </si>
  <si>
    <t>TOTAL MAYO: S/.200.00</t>
  </si>
  <si>
    <t>Huevitos rellenos de espinaca y tocino</t>
  </si>
  <si>
    <t>Estofado de res/arroz blanco</t>
  </si>
  <si>
    <t>Tornillos en salsa a lo alfredo</t>
  </si>
  <si>
    <t>Happy Lunch Oriental /Arroz Chaufa de pollo /wantán</t>
  </si>
  <si>
    <t>Wrap de pollo,  palta y lechuga /hojuelas de papas caseras</t>
  </si>
  <si>
    <t>Nuggets al horno/papitas al horno al romero.</t>
  </si>
  <si>
    <t xml:space="preserve">Solterito </t>
  </si>
  <si>
    <t>Ocopitas</t>
  </si>
  <si>
    <t>Crema de zapallo</t>
  </si>
  <si>
    <t>Ensalada Fresca</t>
  </si>
  <si>
    <t>Mini quesadilla</t>
  </si>
  <si>
    <t>Ají de gallina /arroz blanco</t>
  </si>
  <si>
    <t>Seco de res /arroz blanco</t>
  </si>
  <si>
    <t>Olluquitos guisados con res/arroz blanco</t>
  </si>
  <si>
    <t>Papita rellena /arroz blanco/salsa criolla.</t>
  </si>
  <si>
    <t>Saltado de verduras con carne de res/arroz blanco</t>
  </si>
  <si>
    <t>Lentejitas guisadas con res /arroz con verduras</t>
  </si>
  <si>
    <t>Macarrones con queso</t>
  </si>
  <si>
    <t>Pollito al horno/puré de espinacas/arroz blanco</t>
  </si>
  <si>
    <t>Panamitos guisados con pollo/arroz blanco</t>
  </si>
  <si>
    <t>Arroz Chaufa de pollo fusión (salteado con quinua perlada)</t>
  </si>
  <si>
    <t>PIZZA CLÁSICA ARTESANAL</t>
  </si>
  <si>
    <t>Happy Lunch Mexicano TACO SALAD /guacamole/nachos</t>
  </si>
  <si>
    <t>Happy Lunch Oriental Pollo con piña /arroz chaufa/noodles</t>
  </si>
  <si>
    <t>Happy Lunch Marino Dedos de pescado/yuquitas al romero al horno /salsa tártara</t>
  </si>
  <si>
    <t>Happy Lunch Criollo Arroz con pollo/choclito a la huancaína</t>
  </si>
  <si>
    <t>Happy Lunch Cheeseburger/ papitas/ensaladita fresca</t>
  </si>
  <si>
    <t>Ensalada César /pollo al grill</t>
  </si>
  <si>
    <t>Ensalada criolla con pollito al grill.</t>
  </si>
  <si>
    <t>Ensalada de pollo mechado con papitas en mix de lechugas y espinaca</t>
  </si>
  <si>
    <t>Ensalada Caprese /pollo al grill</t>
  </si>
  <si>
    <t>Ensalada de verduras en bastones /pollo al grill</t>
  </si>
  <si>
    <t>Dedos de pollo /puré de papa.</t>
  </si>
  <si>
    <t>Nuggets al horno/choclito con queso</t>
  </si>
  <si>
    <t>BBQ wings /ensalada caliente</t>
  </si>
  <si>
    <t>Gelatina con fruta</t>
  </si>
  <si>
    <t>Muffin de fruta</t>
  </si>
  <si>
    <t>Mini causita</t>
  </si>
  <si>
    <t>Mini César</t>
  </si>
  <si>
    <t>Ensalada bruschetta</t>
  </si>
  <si>
    <t>Soufle de verduras</t>
  </si>
  <si>
    <t>Papitas a la diabla</t>
  </si>
  <si>
    <t>Lomo saltado/arroz blanco</t>
  </si>
  <si>
    <t>Lasagna a la Bolognesa</t>
  </si>
  <si>
    <t>Milanesa de pescado/arroz con choclo</t>
  </si>
  <si>
    <t>Cordon bleu de pollo con papa al horno/arroz con verduras</t>
  </si>
  <si>
    <t>Cerdo al horno/legumbres salteadas/arroz Árabe</t>
  </si>
  <si>
    <t>Quinua guisada con quesito/arroz primavera</t>
  </si>
  <si>
    <t>Pollito a la Coca Cola/arroz con verduras</t>
  </si>
  <si>
    <t>Mini tacu-tacu de pallares/lomito al jugo.</t>
  </si>
  <si>
    <t>Tallarin saltado criollo de pollo</t>
  </si>
  <si>
    <t>Frejoles canarios batidos y guisados con pollo/arroz con verduras</t>
  </si>
  <si>
    <t xml:space="preserve"> C</t>
  </si>
  <si>
    <t>Happy Lunch Italiano Tornillos en salsa roja de pollo /pan al ajo</t>
  </si>
  <si>
    <t>Happy Lunch Mexicano Fajitas mixtas /guacamole/nachos</t>
  </si>
  <si>
    <t>Happy Lunch Sub Filete de pollo/lechuga/tomate/hojuelas de papas caseras</t>
  </si>
  <si>
    <t>Happy Lunch wrap de pollo /palta/lechuga/hojuelas de camotes caseras.</t>
  </si>
  <si>
    <t>Ensalada de Atún</t>
  </si>
  <si>
    <t>Ensalada Oriental con pollo al grill</t>
  </si>
  <si>
    <t>Palta rellena Waldorf</t>
  </si>
  <si>
    <t>Ensalada Cheff</t>
  </si>
  <si>
    <t>Nuggets de pollo al horno /camotes al horno.</t>
  </si>
  <si>
    <t>Alitas /papitas duquezas a la diabla</t>
  </si>
  <si>
    <t>Dedos de pollo/papitas</t>
  </si>
  <si>
    <t xml:space="preserve">Delicia de fruta </t>
  </si>
  <si>
    <t xml:space="preserve">Galleta caseras de avena </t>
  </si>
  <si>
    <t>Souffle de choclo</t>
  </si>
  <si>
    <t>Pan al ajo</t>
  </si>
  <si>
    <t>Ensalada de legumbres</t>
  </si>
  <si>
    <t>Locro de zapallo guisado con quesito/arroz blanco</t>
  </si>
  <si>
    <t>Albondigas al tuco/arroz con verduras</t>
  </si>
  <si>
    <t>Pollo a la reina /arroz con arverjitas</t>
  </si>
  <si>
    <t>Asado /camotes al horno/arroz primavera</t>
  </si>
  <si>
    <t>Cau - Cau de pollo /arroz blanco</t>
  </si>
  <si>
    <t>Arroz tapado /plátano maduro al grill</t>
  </si>
  <si>
    <t>Brochetas de pollo /papitas al horno/choclito sancochado</t>
  </si>
  <si>
    <t>Canutos al pesto</t>
  </si>
  <si>
    <t>Trigo guisado con quesito paria /arroz con verduras</t>
  </si>
  <si>
    <t>Happy Lunch Marino Dedos de pescado/yuquitas al romero al horno</t>
  </si>
  <si>
    <t>Happy Lunch Cheeseburger/ papitas al hilo/ensaladita fresca</t>
  </si>
  <si>
    <t>Happy Lunch criollo Arroz con pollo /choclito a la huancaina</t>
  </si>
  <si>
    <t>Happy Lunch Italiano Linguini a la carbonara/pan al ajo</t>
  </si>
  <si>
    <t>Happy Lunch Oriental /Arroz Chaufa de pollo /wantan</t>
  </si>
  <si>
    <t>Causa Limeña</t>
  </si>
  <si>
    <t>Ensalada Cobb</t>
  </si>
  <si>
    <t>Ensalada Criolla /pavo al horno</t>
  </si>
  <si>
    <t xml:space="preserve">Palta rellena </t>
  </si>
  <si>
    <t>Nuggets de pollo al horno /choclito con queso</t>
  </si>
  <si>
    <t xml:space="preserve">BBQ wings /papitas </t>
  </si>
  <si>
    <t>Alfajor</t>
  </si>
  <si>
    <t xml:space="preserve">Compota de manzana 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</si>
</sst>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S/.-280A]\ #,##0.00"/>
    <numFmt numFmtId="166" formatCode="_ [$S/.-280A]\ * #,##0.00_ ;_ [$S/.-280A]\ * \-#,##0.00_ ;_ [$S/.-280A]\ * &quot;-&quot;??_ ;_ @_ "/>
  </numFmts>
  <fonts count="63">
    <font>
      <sz val="11"/>
      <color theme="1"/>
      <name val="Calibri"/>
      <family val="2"/>
      <scheme val="minor"/>
    </font>
    <font>
      <sz val="28"/>
      <color indexed="8"/>
      <name val="Calibri"/>
      <family val="2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3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u/>
      <sz val="48"/>
      <color rgb="FF000000"/>
      <name val="Times New Roman"/>
      <family val="1"/>
    </font>
    <font>
      <u/>
      <sz val="48"/>
      <color theme="1"/>
      <name val="Calibri"/>
      <family val="2"/>
      <scheme val="minor"/>
    </font>
    <font>
      <sz val="48"/>
      <color rgb="FF0070C0"/>
      <name val="Times New Roman"/>
      <family val="1"/>
    </font>
    <font>
      <sz val="48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72"/>
      <color indexed="8"/>
      <name val="Times New Roman"/>
      <family val="1"/>
    </font>
    <font>
      <b/>
      <sz val="60"/>
      <name val="Calibri"/>
      <family val="2"/>
    </font>
    <font>
      <sz val="60"/>
      <color theme="1"/>
      <name val="Calibri"/>
      <family val="2"/>
      <scheme val="minor"/>
    </font>
    <font>
      <sz val="60"/>
      <color indexed="8"/>
      <name val="Calibri"/>
      <family val="2"/>
    </font>
    <font>
      <b/>
      <sz val="60"/>
      <color theme="1"/>
      <name val="Calibri"/>
      <family val="2"/>
      <scheme val="minor"/>
    </font>
    <font>
      <b/>
      <sz val="60"/>
      <color indexed="8"/>
      <name val="Calibri"/>
      <family val="2"/>
    </font>
    <font>
      <sz val="60"/>
      <name val="Calibri"/>
      <family val="2"/>
    </font>
    <font>
      <b/>
      <i/>
      <sz val="72"/>
      <color indexed="8"/>
      <name val="Times New Roman"/>
      <family val="1"/>
    </font>
    <font>
      <b/>
      <i/>
      <u/>
      <sz val="72"/>
      <color indexed="8"/>
      <name val="Times New Roman"/>
      <family val="1"/>
    </font>
    <font>
      <b/>
      <sz val="99"/>
      <color indexed="8"/>
      <name val="Calibri"/>
      <family val="2"/>
    </font>
    <font>
      <u/>
      <sz val="111"/>
      <name val="Calibri"/>
      <family val="2"/>
    </font>
    <font>
      <sz val="111"/>
      <name val="Calibri"/>
      <family val="2"/>
    </font>
    <font>
      <b/>
      <sz val="16"/>
      <color theme="1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7"/>
      <name val="Calibri"/>
      <family val="2"/>
    </font>
    <font>
      <b/>
      <sz val="16"/>
      <color theme="1"/>
      <name val="Calibri"/>
      <family val="2"/>
      <scheme val="minor"/>
    </font>
    <font>
      <b/>
      <sz val="7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color indexed="8"/>
      <name val="Calibri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72"/>
      <color theme="0"/>
      <name val="Calibri"/>
      <family val="2"/>
    </font>
    <font>
      <i/>
      <sz val="60"/>
      <color indexed="8"/>
      <name val="Calibri"/>
      <family val="2"/>
    </font>
    <font>
      <sz val="3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9"/>
      <color rgb="FFFF0000"/>
      <name val="Calibri"/>
      <family val="2"/>
    </font>
    <font>
      <b/>
      <sz val="9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8"/>
      <color rgb="FFFF0000"/>
      <name val="Times New Roman"/>
      <family val="1"/>
    </font>
    <font>
      <b/>
      <sz val="88"/>
      <color rgb="FFFF0000"/>
      <name val="Calibri"/>
      <family val="2"/>
      <scheme val="minor"/>
    </font>
    <font>
      <b/>
      <sz val="72"/>
      <name val="Calibri"/>
      <family val="2"/>
      <scheme val="minor"/>
    </font>
    <font>
      <sz val="48"/>
      <name val="Times New Roman"/>
      <family val="1"/>
    </font>
    <font>
      <u/>
      <sz val="4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textRotation="45"/>
    </xf>
    <xf numFmtId="166" fontId="14" fillId="10" borderId="8" xfId="0" applyNumberFormat="1" applyFont="1" applyFill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166" fontId="0" fillId="0" borderId="5" xfId="0" applyNumberFormat="1" applyBorder="1"/>
    <xf numFmtId="166" fontId="14" fillId="4" borderId="8" xfId="0" applyNumberFormat="1" applyFont="1" applyFill="1" applyBorder="1" applyAlignment="1" applyProtection="1">
      <alignment vertical="center"/>
    </xf>
    <xf numFmtId="166" fontId="0" fillId="0" borderId="5" xfId="0" applyNumberFormat="1" applyBorder="1" applyAlignment="1">
      <alignment horizontal="left" vertical="center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165" fontId="16" fillId="2" borderId="5" xfId="1" applyNumberFormat="1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33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4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33" fillId="0" borderId="4" xfId="0" applyFont="1" applyBorder="1" applyAlignment="1">
      <alignment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1" fillId="11" borderId="5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5" fillId="7" borderId="21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11" fillId="11" borderId="0" xfId="0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0" fontId="33" fillId="0" borderId="24" xfId="0" applyFont="1" applyBorder="1" applyAlignment="1">
      <alignment vertical="center"/>
    </xf>
    <xf numFmtId="0" fontId="20" fillId="11" borderId="5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3" fillId="0" borderId="25" xfId="0" applyFont="1" applyBorder="1" applyAlignment="1">
      <alignment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54" fillId="10" borderId="15" xfId="0" applyFont="1" applyFill="1" applyBorder="1" applyAlignment="1">
      <alignment horizontal="center" vertical="center" textRotation="90"/>
    </xf>
    <xf numFmtId="0" fontId="0" fillId="12" borderId="5" xfId="0" applyFill="1" applyBorder="1" applyAlignment="1">
      <alignment horizontal="center" vertical="center"/>
    </xf>
    <xf numFmtId="0" fontId="14" fillId="3" borderId="5" xfId="0" applyFont="1" applyFill="1" applyBorder="1"/>
    <xf numFmtId="0" fontId="57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1" fillId="8" borderId="15" xfId="0" applyFont="1" applyFill="1" applyBorder="1" applyAlignment="1">
      <alignment horizontal="center" vertical="center"/>
    </xf>
    <xf numFmtId="0" fontId="31" fillId="10" borderId="17" xfId="0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60" fillId="10" borderId="1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/>
    </xf>
    <xf numFmtId="0" fontId="33" fillId="10" borderId="3" xfId="0" applyFont="1" applyFill="1" applyBorder="1" applyAlignment="1">
      <alignment vertical="center"/>
    </xf>
    <xf numFmtId="0" fontId="31" fillId="8" borderId="5" xfId="0" applyFont="1" applyFill="1" applyBorder="1" applyAlignment="1">
      <alignment horizontal="center" vertical="center"/>
    </xf>
    <xf numFmtId="0" fontId="54" fillId="8" borderId="15" xfId="0" applyFont="1" applyFill="1" applyBorder="1" applyAlignment="1">
      <alignment horizontal="center" vertical="center" textRotation="90"/>
    </xf>
    <xf numFmtId="0" fontId="54" fillId="8" borderId="5" xfId="0" applyFont="1" applyFill="1" applyBorder="1" applyAlignment="1">
      <alignment horizontal="center" vertical="center" textRotation="90"/>
    </xf>
    <xf numFmtId="0" fontId="0" fillId="13" borderId="5" xfId="0" applyFill="1" applyBorder="1" applyAlignment="1">
      <alignment horizontal="center" vertical="center"/>
    </xf>
    <xf numFmtId="0" fontId="18" fillId="4" borderId="5" xfId="0" applyFont="1" applyFill="1" applyBorder="1" applyAlignment="1" applyProtection="1">
      <alignment horizontal="center" vertical="center" textRotation="90"/>
      <protection locked="0"/>
    </xf>
    <xf numFmtId="0" fontId="14" fillId="4" borderId="5" xfId="0" applyFont="1" applyFill="1" applyBorder="1"/>
    <xf numFmtId="0" fontId="15" fillId="4" borderId="5" xfId="0" applyFont="1" applyFill="1" applyBorder="1"/>
    <xf numFmtId="0" fontId="20" fillId="11" borderId="21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51" fillId="14" borderId="23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 vertical="center"/>
    </xf>
    <xf numFmtId="0" fontId="0" fillId="11" borderId="0" xfId="0" applyFill="1"/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6" fillId="0" borderId="0" xfId="0" applyFont="1" applyAlignment="1">
      <alignment horizontal="center" vertical="top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34" fillId="8" borderId="0" xfId="0" applyFont="1" applyFill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7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CCFFCC"/>
      <color rgb="FFCC660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6249278</xdr:colOff>
      <xdr:row>0</xdr:row>
      <xdr:rowOff>350184</xdr:rowOff>
    </xdr:from>
    <xdr:to>
      <xdr:col>2</xdr:col>
      <xdr:colOff>2535330</xdr:colOff>
      <xdr:row>1</xdr:row>
      <xdr:rowOff>1565483</xdr:rowOff>
    </xdr:to>
    <xdr:sp macro="" textlink="">
      <xdr:nvSpPr>
        <xdr:cNvPr id="2" name="WordArt 10"/>
        <xdr:cNvSpPr>
          <a:spLocks noChangeArrowheads="1" noChangeShapeType="1" noTextEdit="1"/>
        </xdr:cNvSpPr>
      </xdr:nvSpPr>
      <xdr:spPr bwMode="auto">
        <a:xfrm>
          <a:off x="8154278" y="350184"/>
          <a:ext cx="8620927" cy="3453674"/>
        </a:xfrm>
        <a:prstGeom prst="rect">
          <a:avLst/>
        </a:prstGeom>
      </xdr:spPr>
      <xdr:txBody>
        <a:bodyPr wrap="none" fromWordArt="1">
          <a:prstTxWarp prst="textWave1">
            <a:avLst/>
          </a:prstTxWarp>
        </a:bodyPr>
        <a:lstStyle/>
        <a:p>
          <a:pPr algn="ctr" rtl="0"/>
          <a:r>
            <a:rPr lang="en-US" sz="40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MAYO 2014</a:t>
          </a:r>
          <a:endParaRPr lang="en-US" sz="4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4333875</xdr:colOff>
      <xdr:row>3</xdr:row>
      <xdr:rowOff>2435920</xdr:rowOff>
    </xdr:to>
    <xdr:pic>
      <xdr:nvPicPr>
        <xdr:cNvPr id="10" name="Picture 9" descr="carita ch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0"/>
          <a:ext cx="6334125" cy="7341295"/>
        </a:xfrm>
        <a:prstGeom prst="rect">
          <a:avLst/>
        </a:prstGeom>
      </xdr:spPr>
    </xdr:pic>
    <xdr:clientData/>
  </xdr:twoCellAnchor>
  <xdr:twoCellAnchor>
    <xdr:from>
      <xdr:col>1</xdr:col>
      <xdr:colOff>9662273</xdr:colOff>
      <xdr:row>61</xdr:row>
      <xdr:rowOff>1199030</xdr:rowOff>
    </xdr:from>
    <xdr:to>
      <xdr:col>5</xdr:col>
      <xdr:colOff>6269378</xdr:colOff>
      <xdr:row>62</xdr:row>
      <xdr:rowOff>2837642</xdr:rowOff>
    </xdr:to>
    <xdr:sp macro="" textlink="">
      <xdr:nvSpPr>
        <xdr:cNvPr id="11" name="10 CuadroTexto"/>
        <xdr:cNvSpPr txBox="1"/>
      </xdr:nvSpPr>
      <xdr:spPr>
        <a:xfrm>
          <a:off x="12281648" y="94829780"/>
          <a:ext cx="45660855" cy="5162862"/>
        </a:xfrm>
        <a:prstGeom prst="rect">
          <a:avLst/>
        </a:prstGeom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12700" cmpd="sng">
          <a:solidFill>
            <a:schemeClr val="tx1">
              <a:lumMod val="95000"/>
              <a:lumOff val="5000"/>
            </a:schemeClr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0900"/>
            <a:t>En alianza exclusiva</a:t>
          </a:r>
          <a:r>
            <a:rPr lang="es-ES" sz="10900" baseline="0"/>
            <a:t> con </a:t>
          </a:r>
          <a:r>
            <a:rPr lang="es-ES" sz="10900" b="1">
              <a:solidFill>
                <a:schemeClr val="bg1"/>
              </a:solidFill>
            </a:rPr>
            <a:t>NUTRI</a:t>
          </a:r>
          <a:r>
            <a:rPr lang="es-ES" sz="10900" b="1">
              <a:solidFill>
                <a:srgbClr val="FFC000"/>
              </a:solidFill>
            </a:rPr>
            <a:t>CHECK</a:t>
          </a:r>
          <a:r>
            <a:rPr lang="es-ES" sz="10900" b="0">
              <a:solidFill>
                <a:schemeClr val="dk1"/>
              </a:solidFill>
            </a:rPr>
            <a:t>,</a:t>
          </a:r>
          <a:r>
            <a:rPr lang="es-ES" sz="10900" b="0" baseline="0">
              <a:solidFill>
                <a:schemeClr val="dk1"/>
              </a:solidFill>
            </a:rPr>
            <a:t> para mayor informacion ingrese a nuestra website</a:t>
          </a:r>
          <a:r>
            <a:rPr lang="es-ES" sz="10900">
              <a:solidFill>
                <a:sysClr val="windowText" lastClr="000000"/>
              </a:solidFill>
            </a:rPr>
            <a:t>:  </a:t>
          </a:r>
          <a:r>
            <a:rPr lang="es-ES" sz="10900" b="1">
              <a:solidFill>
                <a:schemeClr val="bg1"/>
              </a:solidFill>
            </a:rPr>
            <a:t>www.nutricheck.pe</a:t>
          </a:r>
        </a:p>
      </xdr:txBody>
    </xdr:sp>
    <xdr:clientData/>
  </xdr:twoCellAnchor>
  <xdr:twoCellAnchor editAs="oneCell">
    <xdr:from>
      <xdr:col>1</xdr:col>
      <xdr:colOff>6196856</xdr:colOff>
      <xdr:row>60</xdr:row>
      <xdr:rowOff>1882591</xdr:rowOff>
    </xdr:from>
    <xdr:to>
      <xdr:col>1</xdr:col>
      <xdr:colOff>9390532</xdr:colOff>
      <xdr:row>62</xdr:row>
      <xdr:rowOff>2340479</xdr:rowOff>
    </xdr:to>
    <xdr:pic>
      <xdr:nvPicPr>
        <xdr:cNvPr id="14" name="13 Imagen" descr="Nutricheck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01856" y="102228466"/>
          <a:ext cx="3193676" cy="5839513"/>
        </a:xfrm>
        <a:prstGeom prst="rect">
          <a:avLst/>
        </a:prstGeom>
      </xdr:spPr>
    </xdr:pic>
    <xdr:clientData/>
  </xdr:twoCellAnchor>
  <xdr:twoCellAnchor editAs="oneCell">
    <xdr:from>
      <xdr:col>5</xdr:col>
      <xdr:colOff>1381125</xdr:colOff>
      <xdr:row>0</xdr:row>
      <xdr:rowOff>0</xdr:rowOff>
    </xdr:from>
    <xdr:to>
      <xdr:col>5</xdr:col>
      <xdr:colOff>7371291</xdr:colOff>
      <xdr:row>3</xdr:row>
      <xdr:rowOff>2115223</xdr:rowOff>
    </xdr:to>
    <xdr:pic>
      <xdr:nvPicPr>
        <xdr:cNvPr id="13" name="Picture 10" descr="insignia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39875" y="0"/>
          <a:ext cx="5990166" cy="7115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271677</xdr:colOff>
      <xdr:row>4</xdr:row>
      <xdr:rowOff>842210</xdr:rowOff>
    </xdr:from>
    <xdr:to>
      <xdr:col>3</xdr:col>
      <xdr:colOff>7960895</xdr:colOff>
      <xdr:row>5</xdr:row>
      <xdr:rowOff>1283368</xdr:rowOff>
    </xdr:to>
    <xdr:sp macro="" textlink="">
      <xdr:nvSpPr>
        <xdr:cNvPr id="15" name="Explosion 2 27"/>
        <xdr:cNvSpPr>
          <a:spLocks noChangeArrowheads="1"/>
        </xdr:cNvSpPr>
      </xdr:nvSpPr>
      <xdr:spPr bwMode="auto">
        <a:xfrm>
          <a:off x="26560677" y="8462210"/>
          <a:ext cx="7689218" cy="3012908"/>
        </a:xfrm>
        <a:prstGeom prst="irregularSeal2">
          <a:avLst/>
        </a:prstGeom>
        <a:solidFill>
          <a:srgbClr val="FFFF00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4400" b="1" i="0" u="none" strike="noStrike" baseline="0">
              <a:solidFill>
                <a:srgbClr val="000000"/>
              </a:solidFill>
              <a:latin typeface="Calibri"/>
            </a:rPr>
            <a:t>S/.12.50 DIARIO </a:t>
          </a:r>
        </a:p>
      </xdr:txBody>
    </xdr:sp>
    <xdr:clientData/>
  </xdr:twoCellAnchor>
  <xdr:twoCellAnchor>
    <xdr:from>
      <xdr:col>1</xdr:col>
      <xdr:colOff>6191251</xdr:colOff>
      <xdr:row>11</xdr:row>
      <xdr:rowOff>1428751</xdr:rowOff>
    </xdr:from>
    <xdr:to>
      <xdr:col>3</xdr:col>
      <xdr:colOff>5572125</xdr:colOff>
      <xdr:row>13</xdr:row>
      <xdr:rowOff>285750</xdr:rowOff>
    </xdr:to>
    <xdr:sp macro="" textlink="">
      <xdr:nvSpPr>
        <xdr:cNvPr id="12" name="TextBox 8"/>
        <xdr:cNvSpPr txBox="1"/>
      </xdr:nvSpPr>
      <xdr:spPr>
        <a:xfrm>
          <a:off x="8096251" y="21097876"/>
          <a:ext cx="23764874" cy="314324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000" b="1">
              <a:solidFill>
                <a:sysClr val="windowText" lastClr="000000"/>
              </a:solidFill>
            </a:rPr>
            <a:t>SOLO LAS OPCIONES</a:t>
          </a:r>
          <a:r>
            <a:rPr lang="es-PE" sz="7000" b="1" baseline="0">
              <a:solidFill>
                <a:sysClr val="windowText" lastClr="000000"/>
              </a:solidFill>
            </a:rPr>
            <a:t> A , Z Y D INCLUYEN ENTRADA</a:t>
          </a:r>
          <a:endParaRPr lang="es-PE" sz="70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5916705</xdr:colOff>
      <xdr:row>14</xdr:row>
      <xdr:rowOff>904875</xdr:rowOff>
    </xdr:from>
    <xdr:to>
      <xdr:col>3</xdr:col>
      <xdr:colOff>5524500</xdr:colOff>
      <xdr:row>16</xdr:row>
      <xdr:rowOff>95250</xdr:rowOff>
    </xdr:to>
    <xdr:sp macro="" textlink="">
      <xdr:nvSpPr>
        <xdr:cNvPr id="16" name="TextBox 8"/>
        <xdr:cNvSpPr txBox="1"/>
      </xdr:nvSpPr>
      <xdr:spPr>
        <a:xfrm>
          <a:off x="8231280" y="25117425"/>
          <a:ext cx="24010845" cy="42862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600" b="1"/>
            <a:t>Email: </a:t>
          </a:r>
          <a:r>
            <a:rPr lang="en-US" sz="9600" b="1" u="sng"/>
            <a:t>lunch-sm</a:t>
          </a:r>
          <a:r>
            <a:rPr lang="es-PE" sz="9600" b="1" u="sng">
              <a:solidFill>
                <a:schemeClr val="dk1"/>
              </a:solidFill>
              <a:latin typeface="+mn-lt"/>
              <a:ea typeface="+mn-ea"/>
              <a:cs typeface="+mn-cs"/>
            </a:rPr>
            <a:t>@happylunchesservice.com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899583</xdr:colOff>
      <xdr:row>3</xdr:row>
      <xdr:rowOff>13727</xdr:rowOff>
    </xdr:to>
    <xdr:pic>
      <xdr:nvPicPr>
        <xdr:cNvPr id="5" name="4 Imagen" descr="Logo - HL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583" cy="1072060"/>
        </a:xfrm>
        <a:prstGeom prst="rect">
          <a:avLst/>
        </a:prstGeom>
      </xdr:spPr>
    </xdr:pic>
    <xdr:clientData/>
  </xdr:twoCellAnchor>
  <xdr:twoCellAnchor editAs="oneCell">
    <xdr:from>
      <xdr:col>26</xdr:col>
      <xdr:colOff>245532</xdr:colOff>
      <xdr:row>0</xdr:row>
      <xdr:rowOff>0</xdr:rowOff>
    </xdr:from>
    <xdr:to>
      <xdr:col>34</xdr:col>
      <xdr:colOff>26306</xdr:colOff>
      <xdr:row>3</xdr:row>
      <xdr:rowOff>0</xdr:rowOff>
    </xdr:to>
    <xdr:pic>
      <xdr:nvPicPr>
        <xdr:cNvPr id="7" name="6 Imagen" descr="logo nutrichec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54782" y="0"/>
          <a:ext cx="1209524" cy="1058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ppylunchesservice.com/" TargetMode="External"/><Relationship Id="rId1" Type="http://schemas.openxmlformats.org/officeDocument/2006/relationships/hyperlink" Target="http://www.divinafusion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J68"/>
  <sheetViews>
    <sheetView topLeftCell="A19" zoomScale="20" zoomScaleNormal="20" zoomScaleSheetLayoutView="17" zoomScalePageLayoutView="40" workbookViewId="0">
      <selection activeCell="D12" sqref="D12"/>
    </sheetView>
  </sheetViews>
  <sheetFormatPr baseColWidth="10" defaultColWidth="9.140625" defaultRowHeight="36"/>
  <cols>
    <col min="1" max="1" width="31.140625" style="7" customWidth="1"/>
    <col min="2" max="2" width="185.28515625" customWidth="1"/>
    <col min="3" max="3" width="180.7109375" customWidth="1"/>
    <col min="4" max="4" width="185.140625" customWidth="1"/>
    <col min="5" max="5" width="184.85546875" customWidth="1"/>
    <col min="6" max="6" width="186.5703125" customWidth="1"/>
    <col min="7" max="7" width="9.140625" customWidth="1"/>
  </cols>
  <sheetData>
    <row r="1" spans="1:6" ht="177.75" customHeight="1">
      <c r="A1" s="110" t="s">
        <v>8</v>
      </c>
      <c r="B1" s="110"/>
      <c r="C1" s="110"/>
      <c r="D1" s="110"/>
      <c r="E1" s="110"/>
      <c r="F1" s="110"/>
    </row>
    <row r="2" spans="1:6" ht="138" customHeight="1">
      <c r="A2" s="113" t="s">
        <v>39</v>
      </c>
      <c r="B2" s="114"/>
      <c r="C2" s="114"/>
      <c r="D2" s="114"/>
      <c r="E2" s="114"/>
      <c r="F2" s="114"/>
    </row>
    <row r="3" spans="1:6" ht="79.5" customHeight="1">
      <c r="A3" s="2"/>
      <c r="B3" s="2"/>
      <c r="C3" s="2"/>
      <c r="D3" s="2"/>
      <c r="E3" s="2"/>
      <c r="F3" s="2"/>
    </row>
    <row r="4" spans="1:6" ht="204.75" customHeight="1">
      <c r="A4" s="2"/>
      <c r="B4" s="2"/>
      <c r="C4" s="117" t="s">
        <v>40</v>
      </c>
      <c r="D4" s="117"/>
      <c r="E4" s="117"/>
      <c r="F4" s="2"/>
    </row>
    <row r="5" spans="1:6" ht="201" customHeight="1">
      <c r="A5" s="118" t="s">
        <v>25</v>
      </c>
      <c r="B5" s="118"/>
      <c r="C5" s="118"/>
      <c r="D5" s="118"/>
      <c r="E5" s="118"/>
      <c r="F5" s="118"/>
    </row>
    <row r="6" spans="1:6" ht="152.25" customHeight="1">
      <c r="A6" s="119" t="s">
        <v>71</v>
      </c>
      <c r="B6" s="119"/>
      <c r="C6" s="119"/>
      <c r="D6" s="119"/>
      <c r="E6" s="119"/>
      <c r="F6" s="119"/>
    </row>
    <row r="7" spans="1:6" ht="201" customHeight="1">
      <c r="A7" s="120" t="s">
        <v>26</v>
      </c>
      <c r="B7" s="120"/>
      <c r="C7" s="120"/>
      <c r="D7" s="120"/>
      <c r="E7" s="120"/>
      <c r="F7" s="120"/>
    </row>
    <row r="8" spans="1:6" ht="47.25" customHeight="1">
      <c r="A8" s="115"/>
      <c r="B8" s="116"/>
      <c r="C8" s="116"/>
      <c r="D8" s="116"/>
      <c r="E8" s="116"/>
      <c r="F8" s="116"/>
    </row>
    <row r="9" spans="1:6" ht="74.25" customHeight="1" thickBot="1">
      <c r="A9" s="111" t="s">
        <v>10</v>
      </c>
      <c r="B9" s="104" t="s">
        <v>15</v>
      </c>
      <c r="C9" s="104" t="s">
        <v>41</v>
      </c>
      <c r="D9" s="104" t="s">
        <v>42</v>
      </c>
      <c r="E9" s="104" t="s">
        <v>16</v>
      </c>
      <c r="F9" s="104" t="s">
        <v>17</v>
      </c>
    </row>
    <row r="10" spans="1:6" ht="77.25" customHeight="1">
      <c r="A10" s="112"/>
      <c r="B10" s="80"/>
      <c r="C10" s="80"/>
      <c r="D10" s="80"/>
      <c r="E10" s="81" t="s">
        <v>48</v>
      </c>
      <c r="F10" s="81" t="s">
        <v>49</v>
      </c>
    </row>
    <row r="11" spans="1:6" s="106" customFormat="1" ht="77.25" customHeight="1">
      <c r="A11" s="105" t="s">
        <v>20</v>
      </c>
      <c r="B11" s="50"/>
      <c r="C11" s="50"/>
      <c r="D11" s="50"/>
      <c r="E11" s="82"/>
      <c r="F11" s="51" t="s">
        <v>76</v>
      </c>
    </row>
    <row r="12" spans="1:6" ht="170.1" customHeight="1">
      <c r="A12" s="52" t="s">
        <v>0</v>
      </c>
      <c r="B12" s="71"/>
      <c r="C12" s="41"/>
      <c r="D12" s="25"/>
      <c r="E12" s="83"/>
      <c r="F12" s="84" t="s">
        <v>77</v>
      </c>
    </row>
    <row r="13" spans="1:6" ht="182.25" customHeight="1">
      <c r="A13" s="53" t="s">
        <v>11</v>
      </c>
      <c r="B13" s="41"/>
      <c r="C13" s="41"/>
      <c r="D13" s="25"/>
      <c r="E13" s="83"/>
      <c r="F13" s="43" t="s">
        <v>78</v>
      </c>
    </row>
    <row r="14" spans="1:6" s="4" customFormat="1" ht="102.75" customHeight="1">
      <c r="A14" s="42" t="s">
        <v>3</v>
      </c>
      <c r="B14" s="54"/>
      <c r="C14" s="85"/>
      <c r="D14" s="86"/>
      <c r="E14" s="87"/>
      <c r="F14" s="88" t="s">
        <v>32</v>
      </c>
    </row>
    <row r="15" spans="1:6" ht="246" customHeight="1">
      <c r="A15" s="55" t="s">
        <v>1</v>
      </c>
      <c r="B15" s="73"/>
      <c r="C15" s="73"/>
      <c r="D15" s="36"/>
      <c r="E15" s="89" t="s">
        <v>50</v>
      </c>
      <c r="F15" s="56" t="s">
        <v>79</v>
      </c>
    </row>
    <row r="16" spans="1:6" ht="170.1" customHeight="1">
      <c r="A16" s="57" t="s">
        <v>2</v>
      </c>
      <c r="B16" s="37"/>
      <c r="C16" s="37"/>
      <c r="D16" s="29"/>
      <c r="E16" s="90"/>
      <c r="F16" s="58" t="s">
        <v>80</v>
      </c>
    </row>
    <row r="17" spans="1:6" ht="170.1" customHeight="1">
      <c r="A17" s="60" t="s">
        <v>4</v>
      </c>
      <c r="B17" s="37"/>
      <c r="C17" s="91"/>
      <c r="D17" s="29"/>
      <c r="E17" s="92"/>
      <c r="F17" s="58" t="s">
        <v>81</v>
      </c>
    </row>
    <row r="18" spans="1:6" ht="75" customHeight="1">
      <c r="A18" s="61" t="s">
        <v>12</v>
      </c>
      <c r="B18" s="79"/>
      <c r="C18" s="79"/>
      <c r="D18" s="22"/>
      <c r="E18" s="93"/>
      <c r="F18" s="39" t="s">
        <v>35</v>
      </c>
    </row>
    <row r="19" spans="1:6" ht="75" customHeight="1">
      <c r="A19" s="62" t="s">
        <v>13</v>
      </c>
      <c r="B19" s="21"/>
      <c r="C19" s="63"/>
      <c r="D19" s="68"/>
      <c r="E19" s="94"/>
      <c r="F19" s="21" t="s">
        <v>28</v>
      </c>
    </row>
    <row r="20" spans="1:6" ht="77.25" customHeight="1" thickBot="1">
      <c r="A20" s="32"/>
      <c r="B20" s="81" t="s">
        <v>51</v>
      </c>
      <c r="C20" s="81" t="s">
        <v>52</v>
      </c>
      <c r="D20" s="81" t="s">
        <v>53</v>
      </c>
      <c r="E20" s="81" t="s">
        <v>54</v>
      </c>
      <c r="F20" s="81" t="s">
        <v>55</v>
      </c>
    </row>
    <row r="21" spans="1:6" s="106" customFormat="1" ht="77.25" customHeight="1">
      <c r="A21" s="64" t="s">
        <v>20</v>
      </c>
      <c r="B21" s="50" t="s">
        <v>82</v>
      </c>
      <c r="C21" s="50" t="s">
        <v>83</v>
      </c>
      <c r="D21" s="65" t="s">
        <v>84</v>
      </c>
      <c r="E21" s="65" t="s">
        <v>85</v>
      </c>
      <c r="F21" s="50" t="s">
        <v>86</v>
      </c>
    </row>
    <row r="22" spans="1:6" ht="153">
      <c r="A22" s="23" t="s">
        <v>0</v>
      </c>
      <c r="B22" s="44" t="s">
        <v>87</v>
      </c>
      <c r="C22" s="45" t="s">
        <v>88</v>
      </c>
      <c r="D22" s="25" t="s">
        <v>89</v>
      </c>
      <c r="E22" s="45" t="s">
        <v>90</v>
      </c>
      <c r="F22" s="45" t="s">
        <v>91</v>
      </c>
    </row>
    <row r="23" spans="1:6" ht="197.25" customHeight="1">
      <c r="A23" s="24" t="s">
        <v>11</v>
      </c>
      <c r="B23" s="41" t="s">
        <v>92</v>
      </c>
      <c r="C23" s="45" t="s">
        <v>93</v>
      </c>
      <c r="D23" s="41" t="s">
        <v>94</v>
      </c>
      <c r="E23" s="45" t="s">
        <v>95</v>
      </c>
      <c r="F23" s="45" t="s">
        <v>96</v>
      </c>
    </row>
    <row r="24" spans="1:6" ht="95.25" customHeight="1">
      <c r="A24" s="26" t="s">
        <v>3</v>
      </c>
      <c r="B24" s="66" t="s">
        <v>97</v>
      </c>
      <c r="C24" s="121" t="s">
        <v>32</v>
      </c>
      <c r="D24" s="122"/>
      <c r="E24" s="122"/>
      <c r="F24" s="123"/>
    </row>
    <row r="25" spans="1:6" ht="255.75" customHeight="1">
      <c r="A25" s="27" t="s">
        <v>1</v>
      </c>
      <c r="B25" s="25" t="s">
        <v>98</v>
      </c>
      <c r="C25" s="36" t="s">
        <v>99</v>
      </c>
      <c r="D25" s="25" t="s">
        <v>100</v>
      </c>
      <c r="E25" s="36" t="s">
        <v>101</v>
      </c>
      <c r="F25" s="36" t="s">
        <v>102</v>
      </c>
    </row>
    <row r="26" spans="1:6" ht="156" customHeight="1">
      <c r="A26" s="28" t="s">
        <v>2</v>
      </c>
      <c r="B26" s="29" t="s">
        <v>103</v>
      </c>
      <c r="C26" s="29" t="s">
        <v>104</v>
      </c>
      <c r="D26" s="29" t="s">
        <v>105</v>
      </c>
      <c r="E26" s="59" t="s">
        <v>106</v>
      </c>
      <c r="F26" s="59" t="s">
        <v>107</v>
      </c>
    </row>
    <row r="27" spans="1:6" ht="201.75" customHeight="1">
      <c r="A27" s="30" t="s">
        <v>4</v>
      </c>
      <c r="B27" s="29" t="s">
        <v>108</v>
      </c>
      <c r="C27" s="72" t="s">
        <v>33</v>
      </c>
      <c r="D27" s="37" t="s">
        <v>109</v>
      </c>
      <c r="E27" s="72" t="s">
        <v>33</v>
      </c>
      <c r="F27" s="25" t="s">
        <v>110</v>
      </c>
    </row>
    <row r="28" spans="1:6" ht="95.25" customHeight="1">
      <c r="A28" s="31" t="s">
        <v>12</v>
      </c>
      <c r="B28" s="22" t="s">
        <v>111</v>
      </c>
      <c r="C28" s="22" t="s">
        <v>43</v>
      </c>
      <c r="D28" s="22" t="s">
        <v>35</v>
      </c>
      <c r="E28" s="67" t="s">
        <v>36</v>
      </c>
      <c r="F28" s="22" t="s">
        <v>112</v>
      </c>
    </row>
    <row r="29" spans="1:6" ht="76.5">
      <c r="A29" s="31" t="s">
        <v>13</v>
      </c>
      <c r="B29" s="21" t="s">
        <v>28</v>
      </c>
      <c r="C29" s="21" t="s">
        <v>29</v>
      </c>
      <c r="D29" s="21" t="s">
        <v>28</v>
      </c>
      <c r="E29" s="68" t="s">
        <v>31</v>
      </c>
      <c r="F29" s="21" t="s">
        <v>30</v>
      </c>
    </row>
    <row r="30" spans="1:6" ht="76.5">
      <c r="A30" s="33" t="s">
        <v>10</v>
      </c>
      <c r="B30" s="103" t="s">
        <v>56</v>
      </c>
      <c r="C30" s="103" t="s">
        <v>57</v>
      </c>
      <c r="D30" s="103" t="s">
        <v>58</v>
      </c>
      <c r="E30" s="103" t="s">
        <v>59</v>
      </c>
      <c r="F30" s="103" t="s">
        <v>60</v>
      </c>
    </row>
    <row r="31" spans="1:6" ht="75" customHeight="1">
      <c r="A31" s="102" t="s">
        <v>20</v>
      </c>
      <c r="B31" s="82"/>
      <c r="C31" s="82"/>
      <c r="D31" s="82"/>
      <c r="E31" s="82"/>
      <c r="F31" s="82"/>
    </row>
    <row r="32" spans="1:6" ht="165" customHeight="1">
      <c r="A32" s="52" t="s">
        <v>0</v>
      </c>
      <c r="B32" s="83"/>
      <c r="C32" s="83"/>
      <c r="D32" s="83"/>
      <c r="E32" s="83"/>
      <c r="F32" s="83"/>
    </row>
    <row r="33" spans="1:10" ht="150" customHeight="1">
      <c r="A33" s="53" t="s">
        <v>11</v>
      </c>
      <c r="B33" s="83"/>
      <c r="C33" s="83"/>
      <c r="D33" s="83"/>
      <c r="E33" s="83"/>
      <c r="F33" s="83"/>
    </row>
    <row r="34" spans="1:10" ht="91.5" customHeight="1">
      <c r="A34" s="42" t="s">
        <v>3</v>
      </c>
      <c r="B34" s="87"/>
      <c r="C34" s="87"/>
      <c r="D34" s="87"/>
      <c r="E34" s="87"/>
      <c r="F34" s="87"/>
    </row>
    <row r="35" spans="1:10" ht="243.75" customHeight="1">
      <c r="A35" s="55" t="s">
        <v>1</v>
      </c>
      <c r="B35" s="89" t="s">
        <v>74</v>
      </c>
      <c r="C35" s="89" t="s">
        <v>74</v>
      </c>
      <c r="D35" s="89" t="s">
        <v>74</v>
      </c>
      <c r="E35" s="89" t="s">
        <v>74</v>
      </c>
      <c r="F35" s="89" t="s">
        <v>74</v>
      </c>
    </row>
    <row r="36" spans="1:10" ht="161.25" customHeight="1">
      <c r="A36" s="57" t="s">
        <v>2</v>
      </c>
      <c r="B36" s="90"/>
      <c r="C36" s="90"/>
      <c r="D36" s="90"/>
      <c r="E36" s="90"/>
      <c r="F36" s="90"/>
    </row>
    <row r="37" spans="1:10" ht="171" customHeight="1">
      <c r="A37" s="60" t="s">
        <v>4</v>
      </c>
      <c r="B37" s="92"/>
      <c r="C37" s="92"/>
      <c r="D37" s="92"/>
      <c r="E37" s="92"/>
      <c r="F37" s="92"/>
    </row>
    <row r="38" spans="1:10" ht="98.25" customHeight="1">
      <c r="A38" s="62" t="s">
        <v>12</v>
      </c>
      <c r="B38" s="93"/>
      <c r="C38" s="93"/>
      <c r="D38" s="93"/>
      <c r="E38" s="93"/>
      <c r="F38" s="93"/>
    </row>
    <row r="39" spans="1:10" ht="94.5" customHeight="1">
      <c r="A39" s="62" t="s">
        <v>13</v>
      </c>
      <c r="B39" s="94"/>
      <c r="C39" s="94"/>
      <c r="D39" s="94"/>
      <c r="E39" s="94"/>
      <c r="F39" s="94"/>
    </row>
    <row r="40" spans="1:10" ht="77.25" customHeight="1">
      <c r="A40" s="33" t="s">
        <v>10</v>
      </c>
      <c r="B40" s="81" t="s">
        <v>61</v>
      </c>
      <c r="C40" s="81" t="s">
        <v>62</v>
      </c>
      <c r="D40" s="81" t="s">
        <v>63</v>
      </c>
      <c r="E40" s="81" t="s">
        <v>64</v>
      </c>
      <c r="F40" s="81" t="s">
        <v>65</v>
      </c>
    </row>
    <row r="41" spans="1:10" s="106" customFormat="1" ht="77.25" customHeight="1">
      <c r="A41" s="69" t="s">
        <v>20</v>
      </c>
      <c r="B41" s="51" t="s">
        <v>113</v>
      </c>
      <c r="C41" s="50" t="s">
        <v>114</v>
      </c>
      <c r="D41" s="65" t="s">
        <v>115</v>
      </c>
      <c r="E41" s="50" t="s">
        <v>116</v>
      </c>
      <c r="F41" s="65" t="s">
        <v>117</v>
      </c>
    </row>
    <row r="42" spans="1:10" s="1" customFormat="1" ht="177" customHeight="1">
      <c r="A42" s="23" t="s">
        <v>0</v>
      </c>
      <c r="B42" s="44" t="s">
        <v>118</v>
      </c>
      <c r="C42" s="43" t="s">
        <v>119</v>
      </c>
      <c r="D42" s="25" t="s">
        <v>120</v>
      </c>
      <c r="E42" s="46" t="s">
        <v>121</v>
      </c>
      <c r="F42" s="46" t="s">
        <v>122</v>
      </c>
    </row>
    <row r="43" spans="1:10" s="49" customFormat="1" ht="156.75" customHeight="1">
      <c r="A43" s="24" t="s">
        <v>11</v>
      </c>
      <c r="B43" s="25" t="s">
        <v>123</v>
      </c>
      <c r="C43" s="43" t="s">
        <v>124</v>
      </c>
      <c r="D43" s="25" t="s">
        <v>125</v>
      </c>
      <c r="E43" s="46" t="s">
        <v>126</v>
      </c>
      <c r="F43" s="46" t="s">
        <v>127</v>
      </c>
    </row>
    <row r="44" spans="1:10" s="1" customFormat="1" ht="93.75" customHeight="1">
      <c r="A44" s="26" t="s">
        <v>3</v>
      </c>
      <c r="B44" s="66" t="s">
        <v>97</v>
      </c>
      <c r="C44" s="121" t="s">
        <v>32</v>
      </c>
      <c r="D44" s="122"/>
      <c r="E44" s="122"/>
      <c r="F44" s="123"/>
      <c r="J44"/>
    </row>
    <row r="45" spans="1:10" s="49" customFormat="1" ht="241.5" customHeight="1">
      <c r="A45" s="27" t="s">
        <v>128</v>
      </c>
      <c r="B45" s="25" t="s">
        <v>129</v>
      </c>
      <c r="C45" s="36" t="s">
        <v>130</v>
      </c>
      <c r="D45" s="41" t="s">
        <v>131</v>
      </c>
      <c r="E45" s="36" t="s">
        <v>132</v>
      </c>
      <c r="F45" s="36" t="s">
        <v>79</v>
      </c>
      <c r="J45" s="4"/>
    </row>
    <row r="46" spans="1:10" s="49" customFormat="1" ht="162" customHeight="1">
      <c r="A46" s="28" t="s">
        <v>2</v>
      </c>
      <c r="B46" s="29" t="s">
        <v>103</v>
      </c>
      <c r="C46" s="37" t="s">
        <v>133</v>
      </c>
      <c r="D46" s="37" t="s">
        <v>134</v>
      </c>
      <c r="E46" s="40" t="s">
        <v>135</v>
      </c>
      <c r="F46" s="40" t="s">
        <v>136</v>
      </c>
      <c r="J46" s="4"/>
    </row>
    <row r="47" spans="1:10" s="4" customFormat="1" ht="179.25" customHeight="1">
      <c r="A47" s="30" t="s">
        <v>4</v>
      </c>
      <c r="B47" s="29" t="s">
        <v>137</v>
      </c>
      <c r="C47" s="72" t="s">
        <v>33</v>
      </c>
      <c r="D47" s="37" t="s">
        <v>138</v>
      </c>
      <c r="E47" s="72" t="s">
        <v>33</v>
      </c>
      <c r="F47" s="29" t="s">
        <v>139</v>
      </c>
    </row>
    <row r="48" spans="1:10" s="4" customFormat="1" ht="96.75" customHeight="1">
      <c r="A48" s="31" t="s">
        <v>12</v>
      </c>
      <c r="B48" s="22" t="s">
        <v>35</v>
      </c>
      <c r="C48" s="39" t="s">
        <v>140</v>
      </c>
      <c r="D48" s="38" t="s">
        <v>34</v>
      </c>
      <c r="E48" s="38" t="s">
        <v>44</v>
      </c>
      <c r="F48" s="47" t="s">
        <v>141</v>
      </c>
    </row>
    <row r="49" spans="1:10" ht="133.5" customHeight="1">
      <c r="A49" s="31" t="s">
        <v>13</v>
      </c>
      <c r="B49" s="21" t="s">
        <v>28</v>
      </c>
      <c r="C49" s="21" t="s">
        <v>29</v>
      </c>
      <c r="D49" s="21" t="s">
        <v>30</v>
      </c>
      <c r="E49" s="68" t="s">
        <v>28</v>
      </c>
      <c r="F49" s="21" t="s">
        <v>31</v>
      </c>
    </row>
    <row r="50" spans="1:10" ht="77.25" customHeight="1">
      <c r="A50" s="33" t="s">
        <v>10</v>
      </c>
      <c r="B50" s="95" t="s">
        <v>66</v>
      </c>
      <c r="C50" s="95" t="s">
        <v>67</v>
      </c>
      <c r="D50" s="95" t="s">
        <v>68</v>
      </c>
      <c r="E50" s="95" t="s">
        <v>69</v>
      </c>
      <c r="F50" s="95" t="s">
        <v>70</v>
      </c>
    </row>
    <row r="51" spans="1:10" s="106" customFormat="1" ht="77.25" customHeight="1">
      <c r="A51" s="69" t="s">
        <v>20</v>
      </c>
      <c r="B51" s="70" t="s">
        <v>142</v>
      </c>
      <c r="C51" s="50" t="s">
        <v>85</v>
      </c>
      <c r="D51" s="65" t="s">
        <v>143</v>
      </c>
      <c r="E51" s="50" t="s">
        <v>144</v>
      </c>
      <c r="F51" s="50" t="s">
        <v>85</v>
      </c>
    </row>
    <row r="52" spans="1:10" s="1" customFormat="1" ht="177" customHeight="1">
      <c r="A52" s="23" t="s">
        <v>0</v>
      </c>
      <c r="B52" s="44" t="s">
        <v>145</v>
      </c>
      <c r="C52" s="48" t="s">
        <v>146</v>
      </c>
      <c r="D52" s="44" t="s">
        <v>147</v>
      </c>
      <c r="E52" s="71" t="s">
        <v>148</v>
      </c>
      <c r="F52" s="71" t="s">
        <v>149</v>
      </c>
      <c r="G52" s="107"/>
      <c r="H52" s="74"/>
    </row>
    <row r="53" spans="1:10" s="49" customFormat="1" ht="181.5" customHeight="1">
      <c r="A53" s="24" t="s">
        <v>11</v>
      </c>
      <c r="B53" s="25" t="s">
        <v>150</v>
      </c>
      <c r="C53" s="43" t="s">
        <v>151</v>
      </c>
      <c r="D53" s="25" t="s">
        <v>152</v>
      </c>
      <c r="E53" s="25" t="s">
        <v>95</v>
      </c>
      <c r="F53" s="25" t="s">
        <v>153</v>
      </c>
      <c r="G53" s="108"/>
      <c r="H53" s="109"/>
    </row>
    <row r="54" spans="1:10" s="1" customFormat="1" ht="97.5" customHeight="1">
      <c r="A54" s="26" t="s">
        <v>3</v>
      </c>
      <c r="B54" s="66" t="s">
        <v>97</v>
      </c>
      <c r="C54" s="121" t="s">
        <v>32</v>
      </c>
      <c r="D54" s="122"/>
      <c r="E54" s="122"/>
      <c r="F54" s="123"/>
      <c r="G54" s="107"/>
      <c r="H54" s="74"/>
      <c r="J54"/>
    </row>
    <row r="55" spans="1:10" s="49" customFormat="1" ht="241.5" customHeight="1">
      <c r="A55" s="27" t="s">
        <v>1</v>
      </c>
      <c r="B55" s="25" t="s">
        <v>154</v>
      </c>
      <c r="C55" s="36" t="s">
        <v>155</v>
      </c>
      <c r="D55" s="25" t="s">
        <v>156</v>
      </c>
      <c r="E55" s="36" t="s">
        <v>157</v>
      </c>
      <c r="F55" s="36" t="s">
        <v>158</v>
      </c>
      <c r="G55" s="108"/>
      <c r="H55" s="109"/>
      <c r="J55" s="4"/>
    </row>
    <row r="56" spans="1:10" s="49" customFormat="1" ht="162" customHeight="1">
      <c r="A56" s="28" t="s">
        <v>2</v>
      </c>
      <c r="B56" s="29" t="s">
        <v>103</v>
      </c>
      <c r="C56" s="36" t="s">
        <v>159</v>
      </c>
      <c r="D56" s="29" t="s">
        <v>160</v>
      </c>
      <c r="E56" s="29" t="s">
        <v>161</v>
      </c>
      <c r="F56" s="29" t="s">
        <v>162</v>
      </c>
      <c r="G56" s="108"/>
      <c r="H56" s="109"/>
      <c r="J56" s="4"/>
    </row>
    <row r="57" spans="1:10" s="4" customFormat="1" ht="179.25" customHeight="1">
      <c r="A57" s="30" t="s">
        <v>4</v>
      </c>
      <c r="B57" s="29" t="s">
        <v>163</v>
      </c>
      <c r="C57" s="72" t="s">
        <v>33</v>
      </c>
      <c r="D57" s="37" t="s">
        <v>139</v>
      </c>
      <c r="E57" s="72" t="s">
        <v>33</v>
      </c>
      <c r="F57" s="29" t="s">
        <v>164</v>
      </c>
    </row>
    <row r="58" spans="1:10" s="4" customFormat="1" ht="96.75" customHeight="1">
      <c r="A58" s="31" t="s">
        <v>12</v>
      </c>
      <c r="B58" s="22" t="s">
        <v>34</v>
      </c>
      <c r="C58" s="39" t="s">
        <v>45</v>
      </c>
      <c r="D58" s="38" t="s">
        <v>35</v>
      </c>
      <c r="E58" s="38" t="s">
        <v>165</v>
      </c>
      <c r="F58" s="38" t="s">
        <v>166</v>
      </c>
    </row>
    <row r="59" spans="1:10" ht="117" customHeight="1">
      <c r="A59" s="31" t="s">
        <v>13</v>
      </c>
      <c r="B59" s="21" t="s">
        <v>28</v>
      </c>
      <c r="C59" s="21" t="s">
        <v>29</v>
      </c>
      <c r="D59" s="21" t="s">
        <v>31</v>
      </c>
      <c r="E59" s="21" t="s">
        <v>29</v>
      </c>
      <c r="F59" s="21" t="s">
        <v>30</v>
      </c>
    </row>
    <row r="60" spans="1:10" ht="111.75" customHeight="1">
      <c r="A60" s="10"/>
      <c r="B60" s="132" t="s">
        <v>75</v>
      </c>
      <c r="C60" s="132"/>
      <c r="D60" s="132"/>
      <c r="E60" s="132"/>
      <c r="F60" s="132"/>
    </row>
    <row r="61" spans="1:10" s="5" customFormat="1" ht="231.75" customHeight="1">
      <c r="A61" s="126" t="s">
        <v>47</v>
      </c>
      <c r="B61" s="127"/>
      <c r="C61" s="127"/>
      <c r="D61" s="127"/>
      <c r="E61" s="127"/>
      <c r="F61" s="127"/>
    </row>
    <row r="62" spans="1:10" s="8" customFormat="1" ht="189.75" customHeight="1">
      <c r="A62" s="34"/>
      <c r="B62" s="35"/>
      <c r="C62" s="35"/>
      <c r="D62" s="35"/>
      <c r="E62" s="35"/>
      <c r="F62" s="35"/>
    </row>
    <row r="63" spans="1:10" s="8" customFormat="1" ht="197.25" customHeight="1">
      <c r="A63" s="128"/>
      <c r="B63" s="129"/>
      <c r="C63" s="129"/>
      <c r="D63" s="129"/>
      <c r="E63" s="129"/>
      <c r="F63" s="129"/>
    </row>
    <row r="64" spans="1:10" s="9" customFormat="1" ht="118.5" customHeight="1">
      <c r="A64" s="130" t="s">
        <v>14</v>
      </c>
      <c r="B64" s="131"/>
      <c r="C64" s="131"/>
      <c r="D64" s="131"/>
      <c r="E64" s="131"/>
      <c r="F64" s="131"/>
    </row>
    <row r="65" spans="1:6" s="9" customFormat="1" ht="126" customHeight="1">
      <c r="A65" s="125" t="s">
        <v>37</v>
      </c>
      <c r="B65" s="125"/>
      <c r="C65" s="125"/>
      <c r="D65" s="125"/>
      <c r="E65" s="125"/>
      <c r="F65" s="125"/>
    </row>
    <row r="66" spans="1:6" s="3" customFormat="1" ht="148.5" customHeight="1">
      <c r="A66" s="124" t="s">
        <v>38</v>
      </c>
      <c r="B66" s="124"/>
      <c r="C66" s="124"/>
      <c r="D66" s="124"/>
      <c r="E66" s="124"/>
      <c r="F66" s="124"/>
    </row>
    <row r="67" spans="1:6" s="3" customFormat="1" ht="53.25" customHeight="1">
      <c r="A67" s="124"/>
      <c r="B67" s="124"/>
      <c r="C67" s="124"/>
      <c r="D67" s="124"/>
      <c r="E67" s="124"/>
      <c r="F67" s="124"/>
    </row>
    <row r="68" spans="1:6" s="6" customFormat="1" ht="53.25" customHeight="1">
      <c r="A68" s="124"/>
      <c r="B68" s="124"/>
      <c r="C68" s="124"/>
      <c r="D68" s="124"/>
      <c r="E68" s="124"/>
      <c r="F68" s="124"/>
    </row>
  </sheetData>
  <sheetProtection selectLockedCells="1"/>
  <mergeCells count="17">
    <mergeCell ref="C24:F24"/>
    <mergeCell ref="A66:F68"/>
    <mergeCell ref="A65:F65"/>
    <mergeCell ref="A61:F61"/>
    <mergeCell ref="A63:F63"/>
    <mergeCell ref="A64:F64"/>
    <mergeCell ref="B60:F60"/>
    <mergeCell ref="C44:F44"/>
    <mergeCell ref="C54:F54"/>
    <mergeCell ref="A1:F1"/>
    <mergeCell ref="A9:A10"/>
    <mergeCell ref="A2:F2"/>
    <mergeCell ref="A8:F8"/>
    <mergeCell ref="C4:E4"/>
    <mergeCell ref="A5:F5"/>
    <mergeCell ref="A6:F6"/>
    <mergeCell ref="A7:F7"/>
  </mergeCells>
  <phoneticPr fontId="4" type="noConversion"/>
  <hyperlinks>
    <hyperlink ref="A66" r:id="rId1" display="www.divinafusion.com"/>
    <hyperlink ref="A66:F68" r:id="rId2" display="Encuentre el menú en:    www.happylunchesservice.com"/>
  </hyperlinks>
  <pageMargins left="0.23622047244094491" right="0.23622047244094491" top="0" bottom="0" header="0.31496062992125984" footer="0.31496062992125984"/>
  <pageSetup scale="10" orientation="portrait" r:id="rId3"/>
  <rowBreaks count="1" manualBreakCount="1">
    <brk id="69" max="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H17"/>
  <sheetViews>
    <sheetView tabSelected="1" zoomScale="90" zoomScaleNormal="90" workbookViewId="0">
      <selection activeCell="C7" sqref="C7"/>
    </sheetView>
  </sheetViews>
  <sheetFormatPr baseColWidth="10" defaultColWidth="11.42578125" defaultRowHeight="15"/>
  <cols>
    <col min="1" max="1" width="39.140625" customWidth="1"/>
    <col min="2" max="2" width="5.140625" customWidth="1"/>
    <col min="3" max="24" width="3.28515625" customWidth="1"/>
    <col min="25" max="25" width="13.5703125" customWidth="1"/>
    <col min="26" max="26" width="16.28515625" bestFit="1" customWidth="1"/>
    <col min="27" max="27" width="21.42578125" customWidth="1"/>
    <col min="28" max="28" width="1.5703125" hidden="1" customWidth="1"/>
    <col min="29" max="33" width="2.140625" hidden="1" customWidth="1"/>
    <col min="34" max="34" width="10.28515625" hidden="1" customWidth="1"/>
  </cols>
  <sheetData>
    <row r="1" spans="1:34" ht="23.25" customHeight="1">
      <c r="A1" s="133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34" ht="22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34" ht="37.5" customHeight="1" thickBot="1">
      <c r="A3" s="143" t="s">
        <v>23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H3" t="s">
        <v>21</v>
      </c>
    </row>
    <row r="4" spans="1:34" ht="24" customHeight="1">
      <c r="A4" s="144" t="s">
        <v>46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6"/>
    </row>
    <row r="5" spans="1:34" s="12" customFormat="1" ht="20.25" customHeight="1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9"/>
    </row>
    <row r="6" spans="1:34" s="12" customFormat="1" ht="98.25">
      <c r="A6" s="77" t="s">
        <v>18</v>
      </c>
      <c r="B6" s="99" t="s">
        <v>19</v>
      </c>
      <c r="C6" s="75" t="s">
        <v>48</v>
      </c>
      <c r="D6" s="96" t="s">
        <v>49</v>
      </c>
      <c r="E6" s="96" t="s">
        <v>51</v>
      </c>
      <c r="F6" s="96" t="s">
        <v>52</v>
      </c>
      <c r="G6" s="96" t="s">
        <v>53</v>
      </c>
      <c r="H6" s="96" t="s">
        <v>54</v>
      </c>
      <c r="I6" s="96" t="s">
        <v>55</v>
      </c>
      <c r="J6" s="75" t="s">
        <v>56</v>
      </c>
      <c r="K6" s="75" t="s">
        <v>57</v>
      </c>
      <c r="L6" s="75" t="s">
        <v>58</v>
      </c>
      <c r="M6" s="75" t="s">
        <v>59</v>
      </c>
      <c r="N6" s="75" t="s">
        <v>60</v>
      </c>
      <c r="O6" s="96" t="s">
        <v>61</v>
      </c>
      <c r="P6" s="96" t="s">
        <v>62</v>
      </c>
      <c r="Q6" s="96" t="s">
        <v>63</v>
      </c>
      <c r="R6" s="96" t="s">
        <v>64</v>
      </c>
      <c r="S6" s="96" t="s">
        <v>65</v>
      </c>
      <c r="T6" s="97" t="s">
        <v>66</v>
      </c>
      <c r="U6" s="97" t="s">
        <v>67</v>
      </c>
      <c r="V6" s="97" t="s">
        <v>68</v>
      </c>
      <c r="W6" s="97" t="s">
        <v>69</v>
      </c>
      <c r="X6" s="97" t="s">
        <v>70</v>
      </c>
      <c r="Y6" s="18" t="s">
        <v>6</v>
      </c>
      <c r="Z6" s="19" t="s">
        <v>9</v>
      </c>
      <c r="AA6" s="20" t="s">
        <v>7</v>
      </c>
    </row>
    <row r="7" spans="1:34" ht="21" customHeight="1">
      <c r="A7" s="77" t="s">
        <v>5</v>
      </c>
      <c r="B7" s="100" t="s">
        <v>5</v>
      </c>
      <c r="C7" s="76"/>
      <c r="D7" s="98"/>
      <c r="E7" s="98"/>
      <c r="F7" s="98"/>
      <c r="G7" s="98"/>
      <c r="H7" s="98"/>
      <c r="I7" s="98"/>
      <c r="J7" s="76"/>
      <c r="K7" s="76"/>
      <c r="L7" s="76"/>
      <c r="M7" s="76"/>
      <c r="N7" s="76"/>
      <c r="O7" s="98"/>
      <c r="P7" s="98"/>
      <c r="Q7" s="98"/>
      <c r="R7" s="98"/>
      <c r="S7" s="98"/>
      <c r="T7" s="98"/>
      <c r="U7" s="98"/>
      <c r="V7" s="98"/>
      <c r="W7" s="98"/>
      <c r="X7" s="98"/>
      <c r="Y7" s="11">
        <f>SUM(AC7:AH7)</f>
        <v>0</v>
      </c>
      <c r="Z7" s="17">
        <v>12.5</v>
      </c>
      <c r="AA7" s="15">
        <f>Y7*Z7</f>
        <v>0</v>
      </c>
      <c r="AB7" t="s">
        <v>5</v>
      </c>
      <c r="AC7">
        <f>COUNTIF(C7:X7,"a")</f>
        <v>0</v>
      </c>
      <c r="AD7">
        <f>COUNTIF(C7:X7,"z")</f>
        <v>0</v>
      </c>
      <c r="AE7">
        <f>COUNTIF(C7:X7,"b")</f>
        <v>0</v>
      </c>
      <c r="AF7">
        <f>COUNTIF(C7:X7,"c")</f>
        <v>0</v>
      </c>
      <c r="AG7">
        <f>COUNTIF(C7:X7,"d")</f>
        <v>0</v>
      </c>
      <c r="AH7">
        <f>COUNTIF(C7:X7,"e")</f>
        <v>0</v>
      </c>
    </row>
    <row r="8" spans="1:34" ht="18" customHeight="1" thickBot="1">
      <c r="A8" s="77" t="s">
        <v>5</v>
      </c>
      <c r="B8" s="101"/>
      <c r="C8" s="76"/>
      <c r="D8" s="98"/>
      <c r="E8" s="98"/>
      <c r="F8" s="98"/>
      <c r="G8" s="98"/>
      <c r="H8" s="98"/>
      <c r="I8" s="98"/>
      <c r="J8" s="76"/>
      <c r="K8" s="76"/>
      <c r="L8" s="76"/>
      <c r="M8" s="76"/>
      <c r="N8" s="76"/>
      <c r="O8" s="98"/>
      <c r="P8" s="98"/>
      <c r="Q8" s="98"/>
      <c r="R8" s="98"/>
      <c r="S8" s="98"/>
      <c r="T8" s="98"/>
      <c r="U8" s="98"/>
      <c r="V8" s="98"/>
      <c r="W8" s="98"/>
      <c r="X8" s="98"/>
      <c r="Y8" s="11">
        <f t="shared" ref="Y8" si="0">SUM(AC8:AH8)</f>
        <v>0</v>
      </c>
      <c r="Z8" s="17">
        <v>12.5</v>
      </c>
      <c r="AA8" s="15">
        <f>Y8*Z8</f>
        <v>0</v>
      </c>
      <c r="AC8">
        <f>COUNTIF(C8:X8,"a")</f>
        <v>0</v>
      </c>
      <c r="AD8">
        <f>COUNTIF(C8:X8,"z")</f>
        <v>0</v>
      </c>
      <c r="AE8">
        <f>COUNTIF(C8:X8,"b")</f>
        <v>0</v>
      </c>
      <c r="AF8">
        <f>COUNTIF(C8:X8,"c")</f>
        <v>0</v>
      </c>
      <c r="AG8">
        <f>COUNTIF(C8:X8,"d")</f>
        <v>0</v>
      </c>
      <c r="AH8">
        <f>COUNTIF(C8:X8,"e")</f>
        <v>0</v>
      </c>
    </row>
    <row r="9" spans="1:34" ht="49.5" customHeight="1" thickBot="1">
      <c r="A9" s="134" t="s">
        <v>24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78" t="s">
        <v>73</v>
      </c>
      <c r="AA9" s="16">
        <f>SUM(AA7:AA8)</f>
        <v>0</v>
      </c>
    </row>
    <row r="10" spans="1:34" ht="36" customHeight="1" thickBo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4" t="s">
        <v>22</v>
      </c>
      <c r="AA10" s="13">
        <f>SUM(AA6:AA8)+12</f>
        <v>12</v>
      </c>
    </row>
    <row r="11" spans="1:34" ht="20.25" customHeight="1">
      <c r="A11" s="136" t="s">
        <v>27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8"/>
    </row>
    <row r="12" spans="1:34" ht="21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1"/>
    </row>
    <row r="13" spans="1:34" ht="20.25" customHeight="1">
      <c r="A13" s="139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1"/>
    </row>
    <row r="14" spans="1:34" ht="22.5" customHeight="1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1"/>
    </row>
    <row r="15" spans="1:34" ht="21.7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1"/>
    </row>
    <row r="16" spans="1:34" ht="19.5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1"/>
    </row>
    <row r="17" spans="1:32" ht="30.75" customHeight="1" thickBot="1">
      <c r="A17" s="142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1"/>
    </row>
  </sheetData>
  <mergeCells count="5">
    <mergeCell ref="A1:AA2"/>
    <mergeCell ref="A9:Y10"/>
    <mergeCell ref="A11:AF17"/>
    <mergeCell ref="A3:AA3"/>
    <mergeCell ref="A4:AG5"/>
  </mergeCells>
  <phoneticPr fontId="4" type="noConversion"/>
  <conditionalFormatting sqref="C7:X8">
    <cfRule type="cellIs" dxfId="32" priority="61" operator="equal">
      <formula>"z"</formula>
    </cfRule>
    <cfRule type="cellIs" dxfId="31" priority="64" operator="equal">
      <formula>"e"</formula>
    </cfRule>
    <cfRule type="cellIs" dxfId="30" priority="65" operator="equal">
      <formula>"d"</formula>
    </cfRule>
    <cfRule type="cellIs" dxfId="29" priority="66" operator="equal">
      <formula>"c"</formula>
    </cfRule>
    <cfRule type="cellIs" dxfId="28" priority="67" operator="equal">
      <formula>"b"</formula>
    </cfRule>
    <cfRule type="cellIs" dxfId="27" priority="68" operator="equal">
      <formula>"a"</formula>
    </cfRule>
  </conditionalFormatting>
  <conditionalFormatting sqref="C7:X7">
    <cfRule type="cellIs" dxfId="26" priority="56" operator="equal">
      <formula>"e"</formula>
    </cfRule>
    <cfRule type="cellIs" dxfId="25" priority="57" operator="equal">
      <formula>"d"</formula>
    </cfRule>
    <cfRule type="cellIs" dxfId="24" priority="58" operator="equal">
      <formula>"c"</formula>
    </cfRule>
    <cfRule type="cellIs" dxfId="23" priority="59" operator="equal">
      <formula>"b"</formula>
    </cfRule>
    <cfRule type="cellIs" dxfId="22" priority="60" operator="equal">
      <formula>"a"</formula>
    </cfRule>
  </conditionalFormatting>
  <conditionalFormatting sqref="Y7:Y8">
    <cfRule type="colorScale" priority="8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A7:AA8">
    <cfRule type="colorScale" priority="8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7:X8">
    <cfRule type="cellIs" dxfId="21" priority="17" operator="equal">
      <formula>"z"</formula>
    </cfRule>
    <cfRule type="cellIs" dxfId="20" priority="18" operator="equal">
      <formula>"e"</formula>
    </cfRule>
    <cfRule type="cellIs" dxfId="19" priority="19" operator="equal">
      <formula>"d"</formula>
    </cfRule>
    <cfRule type="cellIs" dxfId="18" priority="20" operator="equal">
      <formula>"c"</formula>
    </cfRule>
    <cfRule type="cellIs" dxfId="17" priority="21" operator="equal">
      <formula>"b"</formula>
    </cfRule>
    <cfRule type="cellIs" dxfId="16" priority="22" operator="equal">
      <formula>"a"</formula>
    </cfRule>
  </conditionalFormatting>
  <conditionalFormatting sqref="C7:X7">
    <cfRule type="cellIs" dxfId="15" priority="12" operator="equal">
      <formula>"e"</formula>
    </cfRule>
    <cfRule type="cellIs" dxfId="14" priority="13" operator="equal">
      <formula>"d"</formula>
    </cfRule>
    <cfRule type="cellIs" dxfId="13" priority="14" operator="equal">
      <formula>"c"</formula>
    </cfRule>
    <cfRule type="cellIs" dxfId="12" priority="15" operator="equal">
      <formula>"b"</formula>
    </cfRule>
    <cfRule type="cellIs" dxfId="11" priority="16" operator="equal">
      <formula>"a"</formula>
    </cfRule>
  </conditionalFormatting>
  <conditionalFormatting sqref="C7:X8">
    <cfRule type="cellIs" dxfId="10" priority="6" operator="equal">
      <formula>"z"</formula>
    </cfRule>
    <cfRule type="cellIs" dxfId="9" priority="7" operator="equal">
      <formula>"e"</formula>
    </cfRule>
    <cfRule type="cellIs" dxfId="8" priority="8" operator="equal">
      <formula>"d"</formula>
    </cfRule>
    <cfRule type="cellIs" dxfId="7" priority="9" operator="equal">
      <formula>"c"</formula>
    </cfRule>
    <cfRule type="cellIs" dxfId="6" priority="10" operator="equal">
      <formula>"b"</formula>
    </cfRule>
    <cfRule type="cellIs" dxfId="5" priority="11" operator="equal">
      <formula>"a"</formula>
    </cfRule>
  </conditionalFormatting>
  <conditionalFormatting sqref="C7:X7">
    <cfRule type="cellIs" dxfId="4" priority="1" operator="equal">
      <formula>"e"</formula>
    </cfRule>
    <cfRule type="cellIs" dxfId="3" priority="2" operator="equal">
      <formula>"d"</formula>
    </cfRule>
    <cfRule type="cellIs" dxfId="2" priority="3" operator="equal">
      <formula>"c"</formula>
    </cfRule>
    <cfRule type="cellIs" dxfId="1" priority="4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MENU MAYO 2014</vt:lpstr>
      <vt:lpstr> HOJA DE PEDIDO MAYO 2014</vt:lpstr>
      <vt:lpstr>'MENU MAYO 2014'!Área_de_impresión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GONZALES</dc:creator>
  <cp:lastModifiedBy>Usuario</cp:lastModifiedBy>
  <cp:lastPrinted>2014-04-01T14:35:12Z</cp:lastPrinted>
  <dcterms:created xsi:type="dcterms:W3CDTF">2009-12-16T20:00:28Z</dcterms:created>
  <dcterms:modified xsi:type="dcterms:W3CDTF">2014-04-14T20:32:17Z</dcterms:modified>
</cp:coreProperties>
</file>