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20" windowWidth="15480" windowHeight="8475" activeTab="1"/>
  </bookViews>
  <sheets>
    <sheet name="MENU MARZO 2014" sheetId="1" r:id="rId1"/>
    <sheet name=" HOJA DE PEDIDO MARZO 2014" sheetId="3" r:id="rId2"/>
  </sheets>
  <definedNames>
    <definedName name="_xlnm.Print_Area" localSheetId="0">'MENU MARZO 2014'!$A$1:$F$68</definedName>
  </definedNames>
  <calcPr calcId="125725"/>
</workbook>
</file>

<file path=xl/calcChain.xml><?xml version="1.0" encoding="utf-8"?>
<calcChain xmlns="http://schemas.openxmlformats.org/spreadsheetml/2006/main">
  <c r="AB8" i="3"/>
  <c r="AC8"/>
  <c r="AD8"/>
  <c r="AE8"/>
  <c r="AF8"/>
  <c r="AG8"/>
  <c r="AG7"/>
  <c r="AF7"/>
  <c r="AE7"/>
  <c r="AD7"/>
  <c r="AC7"/>
  <c r="AB7"/>
  <c r="X8"/>
  <c r="Z8" s="1"/>
  <c r="X7" l="1"/>
  <c r="Z7" s="1"/>
  <c r="Z9" s="1"/>
  <c r="Z10" l="1"/>
</calcChain>
</file>

<file path=xl/comments1.xml><?xml version="1.0" encoding="utf-8"?>
<comments xmlns="http://schemas.openxmlformats.org/spreadsheetml/2006/main">
  <authors>
    <author>Usuario</author>
  </authors>
  <commentList>
    <comment ref="Y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<sst xmlns="http://schemas.openxmlformats.org/spreadsheetml/2006/main" count="281" uniqueCount="164">
  <si>
    <t>A</t>
  </si>
  <si>
    <t>C</t>
  </si>
  <si>
    <t>D</t>
  </si>
  <si>
    <t xml:space="preserve">B 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</si>
  <si>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</si>
  <si>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</si>
  <si>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</si>
  <si>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</si>
  <si>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</si>
  <si>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</si>
  <si>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</si>
  <si>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</si>
  <si>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</si>
  <si>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</si>
  <si>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HORARIO DE ATENCIÓN AL CLIENTE: TELÉFONOS FIJOS - LUNES A VIERNES DE 7AM - 4PM   NEXTEL Y CELULARES: 7AM - 5PM</t>
  </si>
  <si>
    <t>Lunes</t>
  </si>
  <si>
    <t>Martes</t>
  </si>
  <si>
    <t>Miércoles</t>
  </si>
  <si>
    <t>Jueves</t>
  </si>
  <si>
    <t>Viernes</t>
  </si>
  <si>
    <r>
      <rPr>
        <sz val="111"/>
        <rFont val="Calibri"/>
        <family val="2"/>
      </rPr>
      <t xml:space="preserve">Encuentre el menu en :    </t>
    </r>
    <r>
      <rPr>
        <u/>
        <sz val="111"/>
        <rFont val="Calibri"/>
        <family val="2"/>
      </rPr>
      <t>www.happylunchesservice.com</t>
    </r>
  </si>
  <si>
    <t>Nombre del alumno</t>
  </si>
  <si>
    <t>grado</t>
  </si>
  <si>
    <t>ATENCION</t>
  </si>
  <si>
    <r>
      <t xml:space="preserve">No se aceptarán pedidos ni cambios de opción con menos de </t>
    </r>
    <r>
      <rPr>
        <b/>
        <u/>
        <sz val="16"/>
        <color rgb="FFFF0000"/>
        <rFont val="Calibri"/>
        <family val="2"/>
        <scheme val="minor"/>
      </rPr>
      <t>03 días</t>
    </r>
    <r>
      <rPr>
        <b/>
        <sz val="16"/>
        <color rgb="FFFF0000"/>
        <rFont val="Calibri"/>
        <family val="2"/>
        <scheme val="minor"/>
      </rPr>
      <t xml:space="preserve"> (72 horas) de anticipación, excepto dietas por enfermedad.</t>
    </r>
  </si>
  <si>
    <t>Total con MORA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</si>
  <si>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</si>
  <si>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</si>
  <si>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HOJA  ELECTRONICA DE PEDIDO SE  ENCUENTRA EN LA SEGUNDA PESTANA  UBICADA EN LA PARTE INFERIOR IZQUIERDA DE SU PANTALLA</t>
  </si>
  <si>
    <t xml:space="preserve">* Para nuestros empanizados utilizamos quinua o trigo o avena . </t>
  </si>
  <si>
    <t>FAVOR ENVIAR VOUCHER O TRANSFERENCIA ELECTRÓNICA A NUESTRO E-MAIL INCLUYENDO EL NOMBRE Y GRADO DEL ALUMNO UNA VEZ REALIZADO EL ABONO EN NUESTRA CUENTA. GRACIAS POR SU COLABORACIÓN.</t>
  </si>
  <si>
    <t>Total mes de MAYO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</si>
  <si>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</si>
  <si>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t>SANTA MARIA PRIMARIA (5to y 6to GRADO)</t>
  </si>
  <si>
    <t>SANTA MARIA PRIMARIA (5to Y 6to GRADO)</t>
  </si>
  <si>
    <t>Arroz con pollo</t>
  </si>
  <si>
    <t xml:space="preserve">Fruta de estación </t>
  </si>
  <si>
    <t>Limonada</t>
  </si>
  <si>
    <t>Naranjada</t>
  </si>
  <si>
    <t>Chicha morada</t>
  </si>
  <si>
    <t>Mini tortita de manjar</t>
  </si>
  <si>
    <t>Ensalada Cheff</t>
  </si>
  <si>
    <t>Maracuyá</t>
  </si>
  <si>
    <t>Causa Limeña</t>
  </si>
  <si>
    <t>Pizza clásica</t>
  </si>
  <si>
    <t>3 de Marzo</t>
  </si>
  <si>
    <t>4 de Marzo</t>
  </si>
  <si>
    <t>5 de Marzo</t>
  </si>
  <si>
    <t>6 de Marzo</t>
  </si>
  <si>
    <t>7 de Marzo</t>
  </si>
  <si>
    <t>Ají de gallina</t>
  </si>
  <si>
    <t>Milanesa de pollo con plátano frito / arroz primavera</t>
  </si>
  <si>
    <t>Quinua con quesito y arroz</t>
  </si>
  <si>
    <t>Lasagna de carne</t>
  </si>
  <si>
    <t>Puré de papa / guiso de carne / arroz</t>
  </si>
  <si>
    <t>Lentejitas guisadas con carne/ arroz con verduras</t>
  </si>
  <si>
    <t xml:space="preserve">Arroz chaufa </t>
  </si>
  <si>
    <t>Seco de res / Arroz</t>
  </si>
  <si>
    <t>Caiguas rellenas / arroz primavera</t>
  </si>
  <si>
    <t>Linguini al pesto</t>
  </si>
  <si>
    <t xml:space="preserve">PIZZA DISPONIBLE SOLO LOS DÍAS LUNES </t>
  </si>
  <si>
    <t>Happy Lunch Italiano ( Spaghetti a la bolognesa / pan a la ajo)</t>
  </si>
  <si>
    <t>HAPPY LUNCH   Marino (dedos de pescado con yuquitas y salsa tartara)</t>
  </si>
  <si>
    <t>HAPPY LUNCH   Criollo mini tacu-tacu de pallares a la cubana (huevito y platano al grill,salsa criolla</t>
  </si>
  <si>
    <t>HAPPY LUNCH Chifa (Arroz chaufa de pollo c/ wantan y salsa tamarindo)</t>
  </si>
  <si>
    <t>HAPPY LUNCH Mexicano Taquitos de carne / nachos</t>
  </si>
  <si>
    <t>Ensalada César con pollo a la plancha / croutons</t>
  </si>
  <si>
    <t>Causa limeña</t>
  </si>
  <si>
    <t>Palta Rellena</t>
  </si>
  <si>
    <t xml:space="preserve">Ensalada de Atún </t>
  </si>
  <si>
    <t xml:space="preserve">DISPONIBLE LUNES,MIÉRCOLES Y VIERNES </t>
  </si>
  <si>
    <t>BBQ wings con ensalada caliente.</t>
  </si>
  <si>
    <t>Gelatina</t>
  </si>
  <si>
    <t>Fruta de estación</t>
  </si>
  <si>
    <t>Helados</t>
  </si>
  <si>
    <t xml:space="preserve">Helados </t>
  </si>
  <si>
    <t>Chicha Morada</t>
  </si>
  <si>
    <t>10 de Marzo</t>
  </si>
  <si>
    <t>11 de Marzo</t>
  </si>
  <si>
    <t>12 de Marzo</t>
  </si>
  <si>
    <t>13 de Marzo</t>
  </si>
  <si>
    <t>14 de Marzo</t>
  </si>
  <si>
    <t xml:space="preserve">Milanesa de pollo con legumbres salteadas / arroz </t>
  </si>
  <si>
    <t>Arroz tapado / platano frito</t>
  </si>
  <si>
    <t>Pallares guisados con carne/ vegetales</t>
  </si>
  <si>
    <t>Vainitas saltadas anticuchadas / pollo y arroz</t>
  </si>
  <si>
    <t>Albondigas a la napolitana / arroz primavera</t>
  </si>
  <si>
    <t>Tornillos en salsa de carne</t>
  </si>
  <si>
    <t>Papitas rellenas / salsa criolla</t>
  </si>
  <si>
    <t>Dedos de pescado con yuquitas al romero al horno</t>
  </si>
  <si>
    <t>Olluquito con carne / arroz</t>
  </si>
  <si>
    <t xml:space="preserve">HAPPY LUNCH Cheeseburger de carne con papitas  </t>
  </si>
  <si>
    <r>
      <t xml:space="preserve">HAPPY LUNCH Mexicano </t>
    </r>
    <r>
      <rPr>
        <sz val="60"/>
        <rFont val="Calibri"/>
        <family val="2"/>
        <scheme val="minor"/>
      </rPr>
      <t>Fajitas de pollo /</t>
    </r>
    <r>
      <rPr>
        <sz val="60"/>
        <color theme="1"/>
        <rFont val="Calibri"/>
        <family val="2"/>
        <scheme val="minor"/>
      </rPr>
      <t xml:space="preserve"> guacamole / nachos</t>
    </r>
  </si>
  <si>
    <t>Happy Lunch Italiano (Linguini al pesto y pan al ajo)</t>
  </si>
  <si>
    <t>HAPPY LUNCH   Español (Paella,mini tortilla española)</t>
  </si>
  <si>
    <t>Happy Lunch Francés ( Crepes de pollo con queso)</t>
  </si>
  <si>
    <t>Ciabatta Integral con pavo al horno / salsa criolla</t>
  </si>
  <si>
    <t>Wrap de pollo y palta</t>
  </si>
  <si>
    <t>Ensalada Oriental con pollo al grill</t>
  </si>
  <si>
    <t>Ensalada de espinaca con pollo al grill y huevito duro</t>
  </si>
  <si>
    <t>BBQ wings con encamotados</t>
  </si>
  <si>
    <t xml:space="preserve">Chicken fingers con papitas fritas </t>
  </si>
  <si>
    <t>Mousse de chocolate</t>
  </si>
  <si>
    <t>Delicia de limón</t>
  </si>
  <si>
    <t>17 de Marzo</t>
  </si>
  <si>
    <t>18 de Marzo</t>
  </si>
  <si>
    <t>19 de Marzo</t>
  </si>
  <si>
    <t>20 de Marzo</t>
  </si>
  <si>
    <t>21 de Marzo</t>
  </si>
  <si>
    <t>Tornillos en Salsa Roja de  carne</t>
  </si>
  <si>
    <t>Panamitos guisados / arroz con legumbres</t>
  </si>
  <si>
    <t>Pollo a la reina / Arroz Primavera</t>
  </si>
  <si>
    <t>Guisito de carne con pure de espinacas y arroz</t>
  </si>
  <si>
    <t>Estofado de pollo / Arroz</t>
  </si>
  <si>
    <t>Milanesa de pollo con puré / arroz con verduras</t>
  </si>
  <si>
    <t>Papita rellena / arroz con choclito</t>
  </si>
  <si>
    <t>Linguini a lo Alfredo</t>
  </si>
  <si>
    <t>Saltadito de Choclo con pollo / arroz</t>
  </si>
  <si>
    <t xml:space="preserve">Canutos al pesto </t>
  </si>
  <si>
    <t>Happy Lunch Chifa (Arroz Chaufa con wantan y salsa tamarindo)</t>
  </si>
  <si>
    <t>HAPPY LUNCH Cheeseburger de carne con papitas</t>
  </si>
  <si>
    <t>Happy Lunch Italiano (Lasagna a la pomarola / pan al ajo)</t>
  </si>
  <si>
    <t>HAPPY LUNCH Mexicano FAJITAS de pollo / guacamole</t>
  </si>
  <si>
    <t>Papa a la Huancaína</t>
  </si>
  <si>
    <t>Palta rellena</t>
  </si>
  <si>
    <t>Ensalada Criolla con pollito al grill</t>
  </si>
  <si>
    <t>Ensalada fresca con pavo al horno</t>
  </si>
  <si>
    <t>Nuggets de pollo al horno con tequeños y guacamole</t>
  </si>
  <si>
    <t xml:space="preserve">Pechuguitas teriyaki / ensalada oriental </t>
  </si>
  <si>
    <t>Alfajor de manjar</t>
  </si>
  <si>
    <t>Trufas de Chocolate</t>
  </si>
  <si>
    <t>Agua de Piña</t>
  </si>
  <si>
    <t>24 de Marzo</t>
  </si>
  <si>
    <t>25 de Marzo</t>
  </si>
  <si>
    <t>26 de Marzo</t>
  </si>
  <si>
    <t>27 de Marzo</t>
  </si>
  <si>
    <t>28 de Marzo</t>
  </si>
  <si>
    <t>Spaghetti a la carbonara</t>
  </si>
  <si>
    <t>Cau Cau de Pollo / Arroz</t>
  </si>
  <si>
    <t>Tallarin saltado criollo</t>
  </si>
  <si>
    <t>Macarrones con queso</t>
  </si>
  <si>
    <t>Lentejitas guisadas con carne / arroz con verduras</t>
  </si>
  <si>
    <t>pollo al horno /puré de papa / verduras salteadas</t>
  </si>
  <si>
    <t>Trigo con queso / arroz con verduras</t>
  </si>
  <si>
    <t>Arroz tapado/ platanito al grill</t>
  </si>
  <si>
    <t>Carapulcra guisada / arroz blanco</t>
  </si>
  <si>
    <t>Happy Lunch Italiano (Canutos capresse / pan al ajo)</t>
  </si>
  <si>
    <t>HAPPY LUNCH SUB (Filete de pollo con lechuga , tomate )</t>
  </si>
  <si>
    <t>Ensalada Cesar con pollo a la plancha / croutons</t>
  </si>
  <si>
    <t>Chicken fingers con pure</t>
  </si>
  <si>
    <t>Dedos de queso con boliyucas</t>
  </si>
  <si>
    <t>Delicia de Frutas</t>
  </si>
  <si>
    <t>31 de Marzo</t>
  </si>
  <si>
    <t>Frejoles guisados con tocino/arroz</t>
  </si>
  <si>
    <t>Lomito saltado de carne / arroz</t>
  </si>
  <si>
    <t>Happy Lunch Sub (Filete de pollo empanizado, lechuga, tomate / papitas al hilo)</t>
  </si>
  <si>
    <t>Nuggets de pollo al horno con papitas.</t>
  </si>
  <si>
    <r>
      <t xml:space="preserve">Teléfonos:  445-8009  ó  446-0712         Contacto:   Jessica Pellegrin :  604*1186 </t>
    </r>
    <r>
      <rPr>
        <b/>
        <sz val="60"/>
        <rFont val="Calibri"/>
        <family val="2"/>
      </rPr>
      <t xml:space="preserve">  CELULAR: 955852586   </t>
    </r>
  </si>
  <si>
    <t>Hoja de pedido MARZO 2014</t>
  </si>
  <si>
    <t>Pechuguitas de pollo al horno con boliyucas.</t>
  </si>
  <si>
    <t xml:space="preserve">Nuggets de pollo al horno con puré </t>
  </si>
  <si>
    <t>Nuggets de pollo al horno con papitas duquesas</t>
  </si>
  <si>
    <t xml:space="preserve">                                                                  TOTAL  : S/. 220.50 (3 DE MARZO HASTA 31 DE MARZO )                                                                          </t>
  </si>
  <si>
    <t xml:space="preserve">            SCOTIABANK Cuenta Corriente: 683-4205                                                                         Cód. Cta. Interbancario Scotia: 009 252 000006834205 84 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</si>
</sst>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63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u/>
      <sz val="48"/>
      <color rgb="FF000000"/>
      <name val="Times New Roman"/>
      <family val="1"/>
    </font>
    <font>
      <u/>
      <sz val="48"/>
      <color theme="1"/>
      <name val="Calibri"/>
      <family val="2"/>
      <scheme val="minor"/>
    </font>
    <font>
      <sz val="48"/>
      <color rgb="FF0070C0"/>
      <name val="Times New Roman"/>
      <family val="1"/>
    </font>
    <font>
      <sz val="48"/>
      <color rgb="FF0070C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b/>
      <sz val="60"/>
      <name val="Calibri"/>
      <family val="2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88"/>
      <color rgb="FFFF0000"/>
      <name val="Calibri"/>
      <family val="2"/>
    </font>
    <font>
      <b/>
      <sz val="88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sz val="60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indexed="8"/>
      <name val="Calibri"/>
      <family val="2"/>
    </font>
    <font>
      <b/>
      <sz val="72"/>
      <color theme="9" tint="-0.249977111117893"/>
      <name val="Times New Roman"/>
      <family val="1"/>
    </font>
    <font>
      <u/>
      <sz val="72"/>
      <color theme="9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sz val="36"/>
      <color indexed="8"/>
      <name val="Calibri"/>
      <family val="2"/>
    </font>
    <font>
      <sz val="7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0" fillId="0" borderId="5" xfId="0" applyBorder="1"/>
    <xf numFmtId="0" fontId="0" fillId="0" borderId="0" xfId="0" applyAlignment="1">
      <alignment textRotation="45"/>
    </xf>
    <xf numFmtId="166" fontId="14" fillId="11" borderId="8" xfId="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4" fillId="5" borderId="8" xfId="0" applyNumberFormat="1" applyFont="1" applyFill="1" applyBorder="1" applyAlignment="1" applyProtection="1">
      <alignment vertical="center"/>
    </xf>
    <xf numFmtId="0" fontId="18" fillId="0" borderId="8" xfId="0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left" vertical="center"/>
    </xf>
    <xf numFmtId="0" fontId="16" fillId="10" borderId="5" xfId="0" applyFont="1" applyFill="1" applyBorder="1" applyAlignment="1" applyProtection="1">
      <alignment horizontal="center" vertical="center"/>
      <protection locked="0"/>
    </xf>
    <xf numFmtId="165" fontId="16" fillId="3" borderId="5" xfId="1" applyNumberFormat="1" applyFont="1" applyFill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4" fillId="10" borderId="5" xfId="0" applyFont="1" applyFill="1" applyBorder="1"/>
    <xf numFmtId="0" fontId="0" fillId="2" borderId="5" xfId="0" applyFill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18" fillId="9" borderId="5" xfId="0" applyFont="1" applyFill="1" applyBorder="1" applyAlignment="1" applyProtection="1">
      <alignment horizontal="center" vertical="center" textRotation="90"/>
      <protection locked="0"/>
    </xf>
    <xf numFmtId="0" fontId="14" fillId="9" borderId="5" xfId="0" applyFont="1" applyFill="1" applyBorder="1"/>
    <xf numFmtId="0" fontId="15" fillId="9" borderId="5" xfId="0" applyFont="1" applyFill="1" applyBorder="1"/>
    <xf numFmtId="0" fontId="5" fillId="6" borderId="5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4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30" fillId="0" borderId="3" xfId="0" applyFont="1" applyBorder="1" applyAlignment="1">
      <alignment vertical="center"/>
    </xf>
    <xf numFmtId="0" fontId="33" fillId="0" borderId="4" xfId="0" applyFont="1" applyBorder="1" applyAlignment="1">
      <alignment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vertical="center"/>
    </xf>
    <xf numFmtId="0" fontId="33" fillId="13" borderId="1" xfId="0" applyFont="1" applyFill="1" applyBorder="1" applyAlignment="1">
      <alignment vertical="center" wrapText="1"/>
    </xf>
    <xf numFmtId="0" fontId="29" fillId="13" borderId="1" xfId="0" applyFont="1" applyFill="1" applyBorder="1" applyAlignment="1">
      <alignment horizontal="left" vertical="center" wrapText="1"/>
    </xf>
    <xf numFmtId="0" fontId="30" fillId="13" borderId="1" xfId="0" applyFont="1" applyFill="1" applyBorder="1" applyAlignment="1">
      <alignment horizontal="left" vertical="center" wrapText="1"/>
    </xf>
    <xf numFmtId="0" fontId="33" fillId="13" borderId="1" xfId="0" applyFont="1" applyFill="1" applyBorder="1" applyAlignment="1">
      <alignment horizontal="left" vertical="center" wrapText="1"/>
    </xf>
    <xf numFmtId="0" fontId="31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57" fillId="14" borderId="23" xfId="0" applyFont="1" applyFill="1" applyBorder="1" applyAlignment="1">
      <alignment horizontal="center"/>
    </xf>
    <xf numFmtId="0" fontId="20" fillId="13" borderId="3" xfId="0" applyFont="1" applyFill="1" applyBorder="1" applyAlignment="1">
      <alignment horizontal="center" vertical="center"/>
    </xf>
    <xf numFmtId="0" fontId="31" fillId="13" borderId="5" xfId="0" applyFont="1" applyFill="1" applyBorder="1" applyAlignment="1">
      <alignment horizontal="center" vertical="center"/>
    </xf>
    <xf numFmtId="0" fontId="31" fillId="13" borderId="17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33" fillId="0" borderId="24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5" fillId="11" borderId="21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5" fillId="8" borderId="21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58" fillId="0" borderId="1" xfId="0" applyFont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11" fillId="13" borderId="0" xfId="0" applyFont="1" applyFill="1" applyBorder="1" applyAlignment="1">
      <alignment horizontal="center" vertical="center"/>
    </xf>
    <xf numFmtId="0" fontId="31" fillId="13" borderId="22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0" fontId="33" fillId="0" borderId="25" xfId="0" applyFont="1" applyBorder="1" applyAlignment="1">
      <alignment vertical="center"/>
    </xf>
    <xf numFmtId="0" fontId="20" fillId="13" borderId="5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60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1" fillId="3" borderId="7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25" xfId="0" applyFont="1" applyBorder="1" applyAlignment="1">
      <alignment vertical="center" wrapText="1"/>
    </xf>
    <xf numFmtId="0" fontId="33" fillId="0" borderId="4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61" fillId="3" borderId="15" xfId="0" applyFont="1" applyFill="1" applyBorder="1" applyAlignment="1">
      <alignment horizontal="center" vertical="center" textRotation="90"/>
    </xf>
    <xf numFmtId="0" fontId="30" fillId="5" borderId="4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top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7" fillId="0" borderId="0" xfId="2" applyFont="1" applyAlignment="1" applyProtection="1">
      <alignment horizontal="center" vertical="center"/>
    </xf>
    <xf numFmtId="0" fontId="32" fillId="5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7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4" fillId="4" borderId="0" xfId="0" applyFont="1" applyFill="1" applyAlignment="1">
      <alignment horizontal="center" vertical="center"/>
    </xf>
    <xf numFmtId="0" fontId="62" fillId="9" borderId="0" xfId="0" applyFont="1" applyFill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6" fillId="12" borderId="0" xfId="0" applyFont="1" applyFill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CC6600"/>
      <color rgb="FFFFFF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7916153</xdr:colOff>
      <xdr:row>0</xdr:row>
      <xdr:rowOff>112059</xdr:rowOff>
    </xdr:from>
    <xdr:to>
      <xdr:col>5</xdr:col>
      <xdr:colOff>4202205</xdr:colOff>
      <xdr:row>1</xdr:row>
      <xdr:rowOff>1327358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47809094" y="112059"/>
          <a:ext cx="8612523" cy="3456475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MARZO 2014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4095750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2</xdr:col>
      <xdr:colOff>7059705</xdr:colOff>
      <xdr:row>52</xdr:row>
      <xdr:rowOff>1905000</xdr:rowOff>
    </xdr:from>
    <xdr:to>
      <xdr:col>5</xdr:col>
      <xdr:colOff>666749</xdr:colOff>
      <xdr:row>54</xdr:row>
      <xdr:rowOff>2762250</xdr:rowOff>
    </xdr:to>
    <xdr:sp macro="" textlink="">
      <xdr:nvSpPr>
        <xdr:cNvPr id="9" name="TextBox 8"/>
        <xdr:cNvSpPr txBox="1"/>
      </xdr:nvSpPr>
      <xdr:spPr>
        <a:xfrm>
          <a:off x="21728205" y="85344000"/>
          <a:ext cx="30325919" cy="40957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600" b="1"/>
            <a:t>Email: </a:t>
          </a:r>
          <a:r>
            <a:rPr lang="en-US" sz="9600" b="1" u="sng"/>
            <a:t>lunch-sm</a:t>
          </a:r>
          <a:r>
            <a:rPr lang="es-PE" sz="9600" b="1" u="sng">
              <a:solidFill>
                <a:schemeClr val="dk1"/>
              </a:solidFill>
              <a:latin typeface="+mn-lt"/>
              <a:ea typeface="+mn-ea"/>
              <a:cs typeface="+mn-cs"/>
            </a:rPr>
            <a:t>@happylunchesservice.com</a:t>
          </a:r>
        </a:p>
      </xdr:txBody>
    </xdr:sp>
    <xdr:clientData/>
  </xdr:twoCellAnchor>
  <xdr:twoCellAnchor>
    <xdr:from>
      <xdr:col>1</xdr:col>
      <xdr:colOff>9662273</xdr:colOff>
      <xdr:row>61</xdr:row>
      <xdr:rowOff>1199030</xdr:rowOff>
    </xdr:from>
    <xdr:to>
      <xdr:col>5</xdr:col>
      <xdr:colOff>6269378</xdr:colOff>
      <xdr:row>62</xdr:row>
      <xdr:rowOff>2837642</xdr:rowOff>
    </xdr:to>
    <xdr:sp macro="" textlink="">
      <xdr:nvSpPr>
        <xdr:cNvPr id="11" name="10 CuadroTexto"/>
        <xdr:cNvSpPr txBox="1"/>
      </xdr:nvSpPr>
      <xdr:spPr>
        <a:xfrm>
          <a:off x="12281648" y="94829780"/>
          <a:ext cx="45660855" cy="5162862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6149231</xdr:colOff>
      <xdr:row>61</xdr:row>
      <xdr:rowOff>453841</xdr:rowOff>
    </xdr:from>
    <xdr:to>
      <xdr:col>1</xdr:col>
      <xdr:colOff>9342907</xdr:colOff>
      <xdr:row>62</xdr:row>
      <xdr:rowOff>2769104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8606" y="94084591"/>
          <a:ext cx="3193676" cy="5839513"/>
        </a:xfrm>
        <a:prstGeom prst="rect">
          <a:avLst/>
        </a:prstGeom>
      </xdr:spPr>
    </xdr:pic>
    <xdr:clientData/>
  </xdr:twoCellAnchor>
  <xdr:twoCellAnchor editAs="oneCell">
    <xdr:from>
      <xdr:col>5</xdr:col>
      <xdr:colOff>6191250</xdr:colOff>
      <xdr:row>0</xdr:row>
      <xdr:rowOff>1</xdr:rowOff>
    </xdr:from>
    <xdr:to>
      <xdr:col>5</xdr:col>
      <xdr:colOff>12181416</xdr:colOff>
      <xdr:row>3</xdr:row>
      <xdr:rowOff>2115224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864375" y="1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11701677</xdr:colOff>
      <xdr:row>3</xdr:row>
      <xdr:rowOff>2366210</xdr:rowOff>
    </xdr:from>
    <xdr:to>
      <xdr:col>3</xdr:col>
      <xdr:colOff>7341770</xdr:colOff>
      <xdr:row>5</xdr:row>
      <xdr:rowOff>187993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6655927" y="7366835"/>
          <a:ext cx="7689218" cy="3774908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S/.10.50 DIARIO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950677</xdr:colOff>
      <xdr:row>3</xdr:row>
      <xdr:rowOff>533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0677" cy="1132950"/>
        </a:xfrm>
        <a:prstGeom prst="rect">
          <a:avLst/>
        </a:prstGeom>
      </xdr:spPr>
    </xdr:pic>
    <xdr:clientData/>
  </xdr:twoCellAnchor>
  <xdr:twoCellAnchor editAs="oneCell">
    <xdr:from>
      <xdr:col>25</xdr:col>
      <xdr:colOff>182031</xdr:colOff>
      <xdr:row>0</xdr:row>
      <xdr:rowOff>0</xdr:rowOff>
    </xdr:from>
    <xdr:to>
      <xdr:col>33</xdr:col>
      <xdr:colOff>23282</xdr:colOff>
      <xdr:row>2</xdr:row>
      <xdr:rowOff>497417</xdr:rowOff>
    </xdr:to>
    <xdr:pic>
      <xdr:nvPicPr>
        <xdr:cNvPr id="7" name="6 Imagen" descr="logo nutriche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23031" y="0"/>
          <a:ext cx="1270001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J68"/>
  <sheetViews>
    <sheetView topLeftCell="A61" zoomScale="20" zoomScaleNormal="20" zoomScaleSheetLayoutView="17" zoomScalePageLayoutView="40" workbookViewId="0">
      <selection activeCell="A2" sqref="A2:F2"/>
    </sheetView>
  </sheetViews>
  <sheetFormatPr baseColWidth="10" defaultColWidth="9.140625" defaultRowHeight="36"/>
  <cols>
    <col min="1" max="1" width="34.7109375" style="7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>
      <c r="A1" s="121" t="s">
        <v>8</v>
      </c>
      <c r="B1" s="121"/>
      <c r="C1" s="121"/>
      <c r="D1" s="121"/>
      <c r="E1" s="121"/>
      <c r="F1" s="121"/>
    </row>
    <row r="2" spans="1:6" ht="138" customHeight="1">
      <c r="A2" s="124" t="s">
        <v>33</v>
      </c>
      <c r="B2" s="125"/>
      <c r="C2" s="125"/>
      <c r="D2" s="125"/>
      <c r="E2" s="125"/>
      <c r="F2" s="125"/>
    </row>
    <row r="3" spans="1:6" ht="79.5" customHeight="1">
      <c r="A3" s="2"/>
      <c r="B3" s="2"/>
      <c r="C3" s="2"/>
      <c r="D3" s="2"/>
      <c r="E3" s="2"/>
      <c r="F3" s="2"/>
    </row>
    <row r="4" spans="1:6" ht="204.75" customHeight="1">
      <c r="A4" s="2"/>
      <c r="B4" s="2"/>
      <c r="C4" s="136" t="s">
        <v>28</v>
      </c>
      <c r="D4" s="136"/>
      <c r="E4" s="136"/>
      <c r="F4" s="2"/>
    </row>
    <row r="5" spans="1:6" ht="216" customHeight="1">
      <c r="A5" s="137" t="s">
        <v>27</v>
      </c>
      <c r="B5" s="137"/>
      <c r="C5" s="137"/>
      <c r="D5" s="137"/>
      <c r="E5" s="137"/>
      <c r="F5" s="137"/>
    </row>
    <row r="6" spans="1:6" ht="144.75" customHeight="1">
      <c r="A6" s="138" t="s">
        <v>163</v>
      </c>
      <c r="B6" s="138"/>
      <c r="C6" s="138"/>
      <c r="D6" s="138"/>
      <c r="E6" s="138"/>
      <c r="F6" s="138"/>
    </row>
    <row r="7" spans="1:6" ht="201" customHeight="1">
      <c r="A7" s="139" t="s">
        <v>30</v>
      </c>
      <c r="B7" s="139"/>
      <c r="C7" s="139"/>
      <c r="D7" s="139"/>
      <c r="E7" s="139"/>
      <c r="F7" s="139"/>
    </row>
    <row r="8" spans="1:6" ht="159.75" customHeight="1">
      <c r="A8" s="126" t="s">
        <v>29</v>
      </c>
      <c r="B8" s="127"/>
      <c r="C8" s="127"/>
      <c r="D8" s="127"/>
      <c r="E8" s="127"/>
      <c r="F8" s="127"/>
    </row>
    <row r="9" spans="1:6" ht="74.25" customHeight="1" thickBot="1">
      <c r="A9" s="122" t="s">
        <v>10</v>
      </c>
      <c r="B9" s="65" t="s">
        <v>15</v>
      </c>
      <c r="C9" s="65" t="s">
        <v>16</v>
      </c>
      <c r="D9" s="65" t="s">
        <v>17</v>
      </c>
      <c r="E9" s="65" t="s">
        <v>18</v>
      </c>
      <c r="F9" s="65" t="s">
        <v>19</v>
      </c>
    </row>
    <row r="10" spans="1:6" ht="77.25" customHeight="1">
      <c r="A10" s="123"/>
      <c r="B10" s="62" t="s">
        <v>45</v>
      </c>
      <c r="C10" s="62" t="s">
        <v>46</v>
      </c>
      <c r="D10" s="62" t="s">
        <v>47</v>
      </c>
      <c r="E10" s="62" t="s">
        <v>48</v>
      </c>
      <c r="F10" s="62" t="s">
        <v>49</v>
      </c>
    </row>
    <row r="11" spans="1:6" ht="37.5" customHeight="1">
      <c r="A11" s="66"/>
      <c r="B11" s="67" t="s">
        <v>5</v>
      </c>
      <c r="C11" s="68" t="s">
        <v>5</v>
      </c>
      <c r="D11" s="68" t="s">
        <v>5</v>
      </c>
      <c r="E11" s="68" t="s">
        <v>5</v>
      </c>
      <c r="F11" s="68" t="s">
        <v>5</v>
      </c>
    </row>
    <row r="12" spans="1:6" ht="170.1" customHeight="1">
      <c r="A12" s="69" t="s">
        <v>0</v>
      </c>
      <c r="B12" s="53" t="s">
        <v>50</v>
      </c>
      <c r="C12" s="70" t="s">
        <v>51</v>
      </c>
      <c r="D12" s="53" t="s">
        <v>52</v>
      </c>
      <c r="E12" s="53" t="s">
        <v>53</v>
      </c>
      <c r="F12" s="71" t="s">
        <v>54</v>
      </c>
    </row>
    <row r="13" spans="1:6" s="4" customFormat="1" ht="170.1" customHeight="1">
      <c r="A13" s="72" t="s">
        <v>11</v>
      </c>
      <c r="B13" s="32" t="s">
        <v>55</v>
      </c>
      <c r="C13" s="73" t="s">
        <v>56</v>
      </c>
      <c r="D13" s="49" t="s">
        <v>57</v>
      </c>
      <c r="E13" s="49" t="s">
        <v>58</v>
      </c>
      <c r="F13" s="54" t="s">
        <v>59</v>
      </c>
    </row>
    <row r="14" spans="1:6" s="4" customFormat="1" ht="94.5" customHeight="1">
      <c r="A14" s="50" t="s">
        <v>3</v>
      </c>
      <c r="B14" s="51" t="s">
        <v>44</v>
      </c>
      <c r="C14" s="118" t="s">
        <v>60</v>
      </c>
      <c r="D14" s="119"/>
      <c r="E14" s="119"/>
      <c r="F14" s="120"/>
    </row>
    <row r="15" spans="1:6" ht="231.75" customHeight="1">
      <c r="A15" s="74" t="s">
        <v>1</v>
      </c>
      <c r="B15" s="43" t="s">
        <v>61</v>
      </c>
      <c r="C15" s="75" t="s">
        <v>62</v>
      </c>
      <c r="D15" s="43" t="s">
        <v>63</v>
      </c>
      <c r="E15" s="76" t="s">
        <v>64</v>
      </c>
      <c r="F15" s="43" t="s">
        <v>65</v>
      </c>
    </row>
    <row r="16" spans="1:6" ht="170.1" customHeight="1">
      <c r="A16" s="77" t="s">
        <v>2</v>
      </c>
      <c r="B16" s="36" t="s">
        <v>66</v>
      </c>
      <c r="C16" s="78" t="s">
        <v>41</v>
      </c>
      <c r="D16" s="36" t="s">
        <v>67</v>
      </c>
      <c r="E16" s="36" t="s">
        <v>68</v>
      </c>
      <c r="F16" s="79" t="s">
        <v>69</v>
      </c>
    </row>
    <row r="17" spans="1:6" ht="150" customHeight="1">
      <c r="A17" s="80" t="s">
        <v>4</v>
      </c>
      <c r="B17" s="36" t="s">
        <v>156</v>
      </c>
      <c r="C17" s="64" t="s">
        <v>70</v>
      </c>
      <c r="D17" s="36" t="s">
        <v>159</v>
      </c>
      <c r="E17" s="64" t="s">
        <v>70</v>
      </c>
      <c r="F17" s="36" t="s">
        <v>71</v>
      </c>
    </row>
    <row r="18" spans="1:6" ht="75" customHeight="1">
      <c r="A18" s="81" t="s">
        <v>12</v>
      </c>
      <c r="B18" s="45" t="s">
        <v>72</v>
      </c>
      <c r="C18" s="46" t="s">
        <v>73</v>
      </c>
      <c r="D18" s="46" t="s">
        <v>74</v>
      </c>
      <c r="E18" s="46" t="s">
        <v>40</v>
      </c>
      <c r="F18" s="26" t="s">
        <v>75</v>
      </c>
    </row>
    <row r="19" spans="1:6" ht="77.25" customHeight="1">
      <c r="A19" s="82" t="s">
        <v>13</v>
      </c>
      <c r="B19" s="25" t="s">
        <v>37</v>
      </c>
      <c r="C19" s="83" t="s">
        <v>76</v>
      </c>
      <c r="D19" s="25" t="s">
        <v>38</v>
      </c>
      <c r="E19" s="25" t="s">
        <v>37</v>
      </c>
      <c r="F19" s="25" t="s">
        <v>42</v>
      </c>
    </row>
    <row r="20" spans="1:6" ht="77.25" customHeight="1" thickBot="1">
      <c r="A20" s="39"/>
      <c r="B20" s="62" t="s">
        <v>77</v>
      </c>
      <c r="C20" s="62" t="s">
        <v>78</v>
      </c>
      <c r="D20" s="62" t="s">
        <v>79</v>
      </c>
      <c r="E20" s="62" t="s">
        <v>80</v>
      </c>
      <c r="F20" s="62" t="s">
        <v>81</v>
      </c>
    </row>
    <row r="21" spans="1:6" ht="75" customHeight="1">
      <c r="A21" s="84"/>
      <c r="B21" s="68"/>
      <c r="C21" s="67"/>
      <c r="D21" s="85"/>
      <c r="E21" s="85"/>
      <c r="F21" s="67"/>
    </row>
    <row r="22" spans="1:6" ht="177" customHeight="1">
      <c r="A22" s="30" t="s">
        <v>0</v>
      </c>
      <c r="B22" s="53" t="s">
        <v>82</v>
      </c>
      <c r="C22" s="54" t="s">
        <v>83</v>
      </c>
      <c r="D22" s="32" t="s">
        <v>84</v>
      </c>
      <c r="E22" s="54" t="s">
        <v>85</v>
      </c>
      <c r="F22" s="54" t="s">
        <v>35</v>
      </c>
    </row>
    <row r="23" spans="1:6" ht="165.75" customHeight="1">
      <c r="A23" s="31" t="s">
        <v>11</v>
      </c>
      <c r="B23" s="49" t="s">
        <v>86</v>
      </c>
      <c r="C23" s="54" t="s">
        <v>87</v>
      </c>
      <c r="D23" s="49" t="s">
        <v>88</v>
      </c>
      <c r="E23" s="54" t="s">
        <v>89</v>
      </c>
      <c r="F23" s="54" t="s">
        <v>90</v>
      </c>
    </row>
    <row r="24" spans="1:6" ht="147.75" customHeight="1">
      <c r="A24" s="33" t="s">
        <v>3</v>
      </c>
      <c r="B24" s="86" t="s">
        <v>44</v>
      </c>
      <c r="C24" s="118" t="s">
        <v>60</v>
      </c>
      <c r="D24" s="119"/>
      <c r="E24" s="119"/>
      <c r="F24" s="120"/>
    </row>
    <row r="25" spans="1:6" ht="169.5" customHeight="1">
      <c r="A25" s="34" t="s">
        <v>1</v>
      </c>
      <c r="B25" s="32" t="s">
        <v>91</v>
      </c>
      <c r="C25" s="43" t="s">
        <v>92</v>
      </c>
      <c r="D25" s="32" t="s">
        <v>93</v>
      </c>
      <c r="E25" s="43" t="s">
        <v>94</v>
      </c>
      <c r="F25" s="43" t="s">
        <v>95</v>
      </c>
    </row>
    <row r="26" spans="1:6" ht="180.75" customHeight="1">
      <c r="A26" s="35" t="s">
        <v>2</v>
      </c>
      <c r="B26" s="36" t="s">
        <v>96</v>
      </c>
      <c r="C26" s="36" t="s">
        <v>97</v>
      </c>
      <c r="D26" s="36" t="s">
        <v>66</v>
      </c>
      <c r="E26" s="79" t="s">
        <v>98</v>
      </c>
      <c r="F26" s="79" t="s">
        <v>99</v>
      </c>
    </row>
    <row r="27" spans="1:6" ht="165.75" customHeight="1">
      <c r="A27" s="37" t="s">
        <v>4</v>
      </c>
      <c r="B27" s="36" t="s">
        <v>160</v>
      </c>
      <c r="C27" s="64" t="s">
        <v>70</v>
      </c>
      <c r="D27" s="44" t="s">
        <v>100</v>
      </c>
      <c r="E27" s="64" t="s">
        <v>70</v>
      </c>
      <c r="F27" s="32" t="s">
        <v>101</v>
      </c>
    </row>
    <row r="28" spans="1:6" ht="56.25" customHeight="1">
      <c r="A28" s="38" t="s">
        <v>12</v>
      </c>
      <c r="B28" s="26" t="s">
        <v>73</v>
      </c>
      <c r="C28" s="26" t="s">
        <v>102</v>
      </c>
      <c r="D28" s="46" t="s">
        <v>74</v>
      </c>
      <c r="E28" s="87" t="s">
        <v>103</v>
      </c>
      <c r="F28" s="26" t="s">
        <v>74</v>
      </c>
    </row>
    <row r="29" spans="1:6" ht="60" customHeight="1">
      <c r="A29" s="38" t="s">
        <v>13</v>
      </c>
      <c r="B29" s="25" t="s">
        <v>37</v>
      </c>
      <c r="C29" s="25" t="s">
        <v>38</v>
      </c>
      <c r="D29" s="25" t="s">
        <v>37</v>
      </c>
      <c r="E29" s="88" t="s">
        <v>42</v>
      </c>
      <c r="F29" s="25" t="s">
        <v>39</v>
      </c>
    </row>
    <row r="30" spans="1:6" ht="76.5">
      <c r="A30" s="40" t="s">
        <v>10</v>
      </c>
      <c r="B30" s="62" t="s">
        <v>104</v>
      </c>
      <c r="C30" s="62" t="s">
        <v>105</v>
      </c>
      <c r="D30" s="62" t="s">
        <v>106</v>
      </c>
      <c r="E30" s="62" t="s">
        <v>107</v>
      </c>
      <c r="F30" s="62" t="s">
        <v>108</v>
      </c>
    </row>
    <row r="31" spans="1:6" ht="48.75" customHeight="1">
      <c r="A31" s="89"/>
      <c r="B31" s="68"/>
      <c r="C31" s="67"/>
      <c r="D31" s="67"/>
      <c r="E31" s="90"/>
      <c r="F31" s="67"/>
    </row>
    <row r="32" spans="1:6" ht="165" customHeight="1">
      <c r="A32" s="30" t="s">
        <v>0</v>
      </c>
      <c r="B32" s="53" t="s">
        <v>109</v>
      </c>
      <c r="C32" s="61" t="s">
        <v>110</v>
      </c>
      <c r="D32" s="53" t="s">
        <v>111</v>
      </c>
      <c r="E32" s="55" t="s">
        <v>112</v>
      </c>
      <c r="F32" s="55" t="s">
        <v>113</v>
      </c>
    </row>
    <row r="33" spans="1:10" ht="150" customHeight="1">
      <c r="A33" s="31" t="s">
        <v>11</v>
      </c>
      <c r="B33" s="32" t="s">
        <v>114</v>
      </c>
      <c r="C33" s="52" t="s">
        <v>115</v>
      </c>
      <c r="D33" s="32" t="s">
        <v>116</v>
      </c>
      <c r="E33" s="55" t="s">
        <v>117</v>
      </c>
      <c r="F33" s="55" t="s">
        <v>118</v>
      </c>
    </row>
    <row r="34" spans="1:10" ht="76.5" customHeight="1">
      <c r="A34" s="33" t="s">
        <v>3</v>
      </c>
      <c r="B34" s="86" t="s">
        <v>44</v>
      </c>
      <c r="C34" s="118" t="s">
        <v>60</v>
      </c>
      <c r="D34" s="119"/>
      <c r="E34" s="119"/>
      <c r="F34" s="120"/>
    </row>
    <row r="35" spans="1:10" ht="243.75" customHeight="1">
      <c r="A35" s="34" t="s">
        <v>1</v>
      </c>
      <c r="B35" s="32" t="s">
        <v>119</v>
      </c>
      <c r="C35" s="43" t="s">
        <v>120</v>
      </c>
      <c r="D35" s="32" t="s">
        <v>121</v>
      </c>
      <c r="E35" s="43" t="s">
        <v>62</v>
      </c>
      <c r="F35" s="43" t="s">
        <v>122</v>
      </c>
    </row>
    <row r="36" spans="1:10" ht="138.75" customHeight="1">
      <c r="A36" s="35" t="s">
        <v>2</v>
      </c>
      <c r="B36" s="36" t="s">
        <v>123</v>
      </c>
      <c r="C36" s="43" t="s">
        <v>124</v>
      </c>
      <c r="D36" s="36" t="s">
        <v>66</v>
      </c>
      <c r="E36" s="47" t="s">
        <v>125</v>
      </c>
      <c r="F36" s="47" t="s">
        <v>126</v>
      </c>
    </row>
    <row r="37" spans="1:10" ht="153">
      <c r="A37" s="37" t="s">
        <v>4</v>
      </c>
      <c r="B37" s="36" t="s">
        <v>127</v>
      </c>
      <c r="C37" s="64" t="s">
        <v>70</v>
      </c>
      <c r="D37" s="44" t="s">
        <v>128</v>
      </c>
      <c r="E37" s="64" t="s">
        <v>70</v>
      </c>
      <c r="F37" s="36" t="s">
        <v>161</v>
      </c>
    </row>
    <row r="38" spans="1:10" ht="98.25" customHeight="1">
      <c r="A38" s="38" t="s">
        <v>12</v>
      </c>
      <c r="B38" s="26" t="s">
        <v>74</v>
      </c>
      <c r="C38" s="46" t="s">
        <v>129</v>
      </c>
      <c r="D38" s="45" t="s">
        <v>36</v>
      </c>
      <c r="E38" s="47" t="s">
        <v>130</v>
      </c>
      <c r="F38" s="56" t="s">
        <v>74</v>
      </c>
    </row>
    <row r="39" spans="1:10" ht="94.5" customHeight="1">
      <c r="A39" s="38" t="s">
        <v>13</v>
      </c>
      <c r="B39" s="25" t="s">
        <v>37</v>
      </c>
      <c r="C39" s="48" t="s">
        <v>131</v>
      </c>
      <c r="D39" s="25" t="s">
        <v>38</v>
      </c>
      <c r="E39" s="25" t="s">
        <v>42</v>
      </c>
      <c r="F39" s="57" t="s">
        <v>37</v>
      </c>
    </row>
    <row r="40" spans="1:10" ht="77.25" customHeight="1">
      <c r="A40" s="40" t="s">
        <v>10</v>
      </c>
      <c r="B40" s="62" t="s">
        <v>132</v>
      </c>
      <c r="C40" s="62" t="s">
        <v>133</v>
      </c>
      <c r="D40" s="62" t="s">
        <v>134</v>
      </c>
      <c r="E40" s="62" t="s">
        <v>135</v>
      </c>
      <c r="F40" s="62" t="s">
        <v>136</v>
      </c>
    </row>
    <row r="41" spans="1:10" ht="60.75" customHeight="1">
      <c r="A41" s="89"/>
      <c r="B41" s="68"/>
      <c r="C41" s="67"/>
      <c r="D41" s="85"/>
      <c r="E41" s="67"/>
      <c r="F41" s="85"/>
    </row>
    <row r="42" spans="1:10" ht="170.1" customHeight="1">
      <c r="A42" s="30" t="s">
        <v>0</v>
      </c>
      <c r="B42" s="53" t="s">
        <v>137</v>
      </c>
      <c r="C42" s="52" t="s">
        <v>138</v>
      </c>
      <c r="D42" s="32" t="s">
        <v>139</v>
      </c>
      <c r="E42" s="60" t="s">
        <v>140</v>
      </c>
      <c r="F42" s="61" t="s">
        <v>35</v>
      </c>
    </row>
    <row r="43" spans="1:10" ht="170.1" customHeight="1">
      <c r="A43" s="31" t="s">
        <v>11</v>
      </c>
      <c r="B43" s="32" t="s">
        <v>141</v>
      </c>
      <c r="C43" s="52" t="s">
        <v>142</v>
      </c>
      <c r="D43" s="32" t="s">
        <v>143</v>
      </c>
      <c r="E43" s="60" t="s">
        <v>144</v>
      </c>
      <c r="F43" s="61" t="s">
        <v>145</v>
      </c>
    </row>
    <row r="44" spans="1:10" s="1" customFormat="1" ht="93" customHeight="1">
      <c r="A44" s="33" t="s">
        <v>3</v>
      </c>
      <c r="B44" s="86" t="s">
        <v>44</v>
      </c>
      <c r="C44" s="118" t="s">
        <v>60</v>
      </c>
      <c r="D44" s="120"/>
      <c r="E44" s="118" t="s">
        <v>60</v>
      </c>
      <c r="F44" s="120"/>
      <c r="J44" s="11"/>
    </row>
    <row r="45" spans="1:10" ht="240.75" customHeight="1">
      <c r="A45" s="34" t="s">
        <v>1</v>
      </c>
      <c r="B45" s="32" t="s">
        <v>146</v>
      </c>
      <c r="C45" s="43" t="s">
        <v>147</v>
      </c>
      <c r="D45" s="49" t="s">
        <v>119</v>
      </c>
      <c r="E45" s="43" t="s">
        <v>147</v>
      </c>
      <c r="F45" s="32" t="s">
        <v>119</v>
      </c>
    </row>
    <row r="46" spans="1:10" ht="137.25" customHeight="1">
      <c r="A46" s="35" t="s">
        <v>2</v>
      </c>
      <c r="B46" s="36" t="s">
        <v>148</v>
      </c>
      <c r="C46" s="44" t="s">
        <v>41</v>
      </c>
      <c r="D46" s="44" t="s">
        <v>43</v>
      </c>
      <c r="E46" s="44" t="s">
        <v>41</v>
      </c>
      <c r="F46" s="36" t="s">
        <v>43</v>
      </c>
    </row>
    <row r="47" spans="1:10" ht="153">
      <c r="A47" s="37" t="s">
        <v>4</v>
      </c>
      <c r="B47" s="36" t="s">
        <v>127</v>
      </c>
      <c r="C47" s="64" t="s">
        <v>70</v>
      </c>
      <c r="D47" s="44" t="s">
        <v>149</v>
      </c>
      <c r="E47" s="64" t="s">
        <v>70</v>
      </c>
      <c r="F47" s="36" t="s">
        <v>150</v>
      </c>
    </row>
    <row r="48" spans="1:10" ht="92.25">
      <c r="A48" s="38" t="s">
        <v>12</v>
      </c>
      <c r="B48" s="91" t="s">
        <v>74</v>
      </c>
      <c r="C48" s="46" t="s">
        <v>72</v>
      </c>
      <c r="D48" s="45" t="s">
        <v>151</v>
      </c>
      <c r="E48" s="45" t="s">
        <v>36</v>
      </c>
      <c r="F48" s="59" t="s">
        <v>74</v>
      </c>
    </row>
    <row r="49" spans="1:10" s="1" customFormat="1" ht="101.25" customHeight="1">
      <c r="A49" s="38" t="s">
        <v>13</v>
      </c>
      <c r="B49" s="25" t="s">
        <v>38</v>
      </c>
      <c r="C49" s="45" t="s">
        <v>76</v>
      </c>
      <c r="D49" s="92" t="s">
        <v>42</v>
      </c>
      <c r="E49" s="58" t="s">
        <v>37</v>
      </c>
      <c r="F49" s="58" t="s">
        <v>76</v>
      </c>
      <c r="J49"/>
    </row>
    <row r="50" spans="1:10" ht="77.25" customHeight="1">
      <c r="A50" s="40" t="s">
        <v>10</v>
      </c>
      <c r="B50" s="93" t="s">
        <v>152</v>
      </c>
      <c r="C50" s="94"/>
      <c r="D50" s="95"/>
      <c r="E50" s="95"/>
      <c r="F50" s="95"/>
    </row>
    <row r="51" spans="1:10" ht="45" customHeight="1">
      <c r="A51" s="89"/>
      <c r="B51" s="90"/>
      <c r="C51" s="96"/>
      <c r="D51" s="97"/>
      <c r="E51" s="97"/>
      <c r="F51" s="97"/>
    </row>
    <row r="52" spans="1:10" ht="76.5">
      <c r="A52" s="30" t="s">
        <v>0</v>
      </c>
      <c r="B52" s="49" t="s">
        <v>153</v>
      </c>
      <c r="C52" s="98"/>
      <c r="D52" s="99"/>
      <c r="E52" s="100"/>
      <c r="F52" s="101"/>
    </row>
    <row r="53" spans="1:10" ht="162" customHeight="1">
      <c r="A53" s="31" t="s">
        <v>11</v>
      </c>
      <c r="B53" s="49" t="s">
        <v>154</v>
      </c>
      <c r="C53" s="98"/>
      <c r="D53" s="102"/>
      <c r="E53" s="100"/>
      <c r="F53" s="100"/>
    </row>
    <row r="54" spans="1:10" s="1" customFormat="1" ht="93.75" customHeight="1">
      <c r="A54" s="33" t="s">
        <v>3</v>
      </c>
      <c r="B54" s="86" t="s">
        <v>44</v>
      </c>
      <c r="C54" s="103"/>
      <c r="D54" s="104"/>
      <c r="E54" s="105"/>
      <c r="F54" s="104"/>
      <c r="J54"/>
    </row>
    <row r="55" spans="1:10" ht="287.25" customHeight="1">
      <c r="A55" s="34" t="s">
        <v>1</v>
      </c>
      <c r="B55" s="49" t="s">
        <v>155</v>
      </c>
      <c r="C55" s="106"/>
      <c r="D55" s="107"/>
      <c r="E55" s="108"/>
      <c r="F55" s="107"/>
    </row>
    <row r="56" spans="1:10" s="1" customFormat="1" ht="177" customHeight="1">
      <c r="A56" s="35" t="s">
        <v>2</v>
      </c>
      <c r="B56" s="44" t="s">
        <v>148</v>
      </c>
      <c r="C56" s="86"/>
      <c r="D56" s="109"/>
      <c r="E56" s="109"/>
      <c r="F56" s="109"/>
    </row>
    <row r="57" spans="1:10" s="63" customFormat="1" ht="156.75" customHeight="1">
      <c r="A57" s="37" t="s">
        <v>4</v>
      </c>
      <c r="B57" s="44" t="s">
        <v>156</v>
      </c>
      <c r="C57" s="86"/>
      <c r="D57" s="109"/>
      <c r="E57" s="109"/>
      <c r="F57" s="109"/>
    </row>
    <row r="58" spans="1:10" s="1" customFormat="1" ht="97.5" customHeight="1">
      <c r="A58" s="38" t="s">
        <v>12</v>
      </c>
      <c r="B58" s="110" t="s">
        <v>72</v>
      </c>
      <c r="C58" s="111"/>
      <c r="D58" s="112"/>
      <c r="E58" s="113"/>
      <c r="F58" s="112"/>
      <c r="J58"/>
    </row>
    <row r="59" spans="1:10" s="63" customFormat="1" ht="99" customHeight="1">
      <c r="A59" s="38" t="s">
        <v>13</v>
      </c>
      <c r="B59" s="114" t="s">
        <v>37</v>
      </c>
      <c r="C59" s="115"/>
      <c r="D59" s="116"/>
      <c r="E59" s="116"/>
      <c r="F59" s="116"/>
      <c r="J59" s="4"/>
    </row>
    <row r="60" spans="1:10" ht="29.25" customHeight="1">
      <c r="A60" s="10"/>
      <c r="B60" s="135"/>
      <c r="C60" s="135"/>
      <c r="D60" s="135"/>
      <c r="E60" s="135"/>
      <c r="F60" s="135"/>
    </row>
    <row r="61" spans="1:10" s="5" customFormat="1" ht="126" customHeight="1">
      <c r="A61" s="130" t="s">
        <v>162</v>
      </c>
      <c r="B61" s="130"/>
      <c r="C61" s="130"/>
      <c r="D61" s="130"/>
      <c r="E61" s="130"/>
      <c r="F61" s="130"/>
    </row>
    <row r="62" spans="1:10" s="8" customFormat="1" ht="276" customHeight="1">
      <c r="A62" s="41"/>
      <c r="B62" s="42"/>
      <c r="C62" s="42"/>
      <c r="D62" s="42"/>
      <c r="E62" s="42"/>
      <c r="F62" s="42"/>
    </row>
    <row r="63" spans="1:10" s="8" customFormat="1" ht="234.75" customHeight="1">
      <c r="A63" s="131"/>
      <c r="B63" s="132"/>
      <c r="C63" s="132"/>
      <c r="D63" s="132"/>
      <c r="E63" s="132"/>
      <c r="F63" s="132"/>
    </row>
    <row r="64" spans="1:10" s="9" customFormat="1" ht="118.5" customHeight="1">
      <c r="A64" s="133" t="s">
        <v>14</v>
      </c>
      <c r="B64" s="134"/>
      <c r="C64" s="134"/>
      <c r="D64" s="134"/>
      <c r="E64" s="134"/>
      <c r="F64" s="134"/>
    </row>
    <row r="65" spans="1:6" s="9" customFormat="1" ht="126" customHeight="1">
      <c r="A65" s="129" t="s">
        <v>157</v>
      </c>
      <c r="B65" s="129"/>
      <c r="C65" s="129"/>
      <c r="D65" s="129"/>
      <c r="E65" s="129"/>
      <c r="F65" s="129"/>
    </row>
    <row r="66" spans="1:6" s="3" customFormat="1" ht="148.5" customHeight="1">
      <c r="A66" s="128" t="s">
        <v>20</v>
      </c>
      <c r="B66" s="128"/>
      <c r="C66" s="128"/>
      <c r="D66" s="128"/>
      <c r="E66" s="128"/>
      <c r="F66" s="128"/>
    </row>
    <row r="67" spans="1:6" s="3" customFormat="1" ht="53.25" customHeight="1">
      <c r="A67" s="128"/>
      <c r="B67" s="128"/>
      <c r="C67" s="128"/>
      <c r="D67" s="128"/>
      <c r="E67" s="128"/>
      <c r="F67" s="128"/>
    </row>
    <row r="68" spans="1:6" s="6" customFormat="1" ht="53.25" customHeight="1">
      <c r="A68" s="128"/>
      <c r="B68" s="128"/>
      <c r="C68" s="128"/>
      <c r="D68" s="128"/>
      <c r="E68" s="128"/>
      <c r="F68" s="128"/>
    </row>
  </sheetData>
  <sheetProtection selectLockedCells="1"/>
  <mergeCells count="19">
    <mergeCell ref="B60:F60"/>
    <mergeCell ref="C4:E4"/>
    <mergeCell ref="A5:F5"/>
    <mergeCell ref="A6:F6"/>
    <mergeCell ref="A7:F7"/>
    <mergeCell ref="C14:F14"/>
    <mergeCell ref="C24:F24"/>
    <mergeCell ref="A66:F68"/>
    <mergeCell ref="A65:F65"/>
    <mergeCell ref="A61:F61"/>
    <mergeCell ref="A63:F63"/>
    <mergeCell ref="A64:F64"/>
    <mergeCell ref="C34:F34"/>
    <mergeCell ref="C44:D44"/>
    <mergeCell ref="E44:F44"/>
    <mergeCell ref="A1:F1"/>
    <mergeCell ref="A9:A10"/>
    <mergeCell ref="A2:F2"/>
    <mergeCell ref="A8:F8"/>
  </mergeCells>
  <phoneticPr fontId="4" type="noConversion"/>
  <hyperlinks>
    <hyperlink ref="A66" r:id="rId1" display="www.divinafusion.com"/>
    <hyperlink ref="A66:F68" r:id="rId2" display="Encuentre el menú en:    www.happylunchesservice.com"/>
  </hyperlinks>
  <pageMargins left="0.25" right="0.25" top="0.41" bottom="0.75" header="0.3" footer="0.3"/>
  <pageSetup scale="10" orientation="portrait" r:id="rId3"/>
  <rowBreaks count="1" manualBreakCount="1">
    <brk id="69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G17"/>
  <sheetViews>
    <sheetView tabSelected="1" zoomScale="90" zoomScaleNormal="90" workbookViewId="0">
      <selection activeCell="C7" sqref="C7:W7"/>
    </sheetView>
  </sheetViews>
  <sheetFormatPr baseColWidth="10" defaultColWidth="11.42578125" defaultRowHeight="15"/>
  <cols>
    <col min="1" max="1" width="39.140625" customWidth="1"/>
    <col min="2" max="2" width="5.140625" customWidth="1"/>
    <col min="3" max="23" width="3.28515625" customWidth="1"/>
    <col min="24" max="24" width="13.5703125" customWidth="1"/>
    <col min="25" max="25" width="16.28515625" bestFit="1" customWidth="1"/>
    <col min="26" max="26" width="21.42578125" customWidth="1"/>
    <col min="27" max="27" width="1.5703125" hidden="1" customWidth="1"/>
    <col min="28" max="32" width="2.140625" hidden="1" customWidth="1"/>
    <col min="33" max="33" width="10.28515625" hidden="1" customWidth="1"/>
  </cols>
  <sheetData>
    <row r="1" spans="1:33" ht="24.75" customHeight="1">
      <c r="A1" s="140" t="s">
        <v>158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33" ht="23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33" ht="40.5" customHeight="1" thickBot="1">
      <c r="A3" s="150" t="s">
        <v>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G3" t="s">
        <v>23</v>
      </c>
    </row>
    <row r="4" spans="1:33" ht="22.5" customHeight="1">
      <c r="A4" s="151" t="s">
        <v>24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3"/>
    </row>
    <row r="5" spans="1:33" s="13" customFormat="1" ht="22.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6"/>
    </row>
    <row r="6" spans="1:33" s="13" customFormat="1" ht="81.75" customHeight="1">
      <c r="A6" s="23" t="s">
        <v>21</v>
      </c>
      <c r="B6" s="27" t="s">
        <v>22</v>
      </c>
      <c r="C6" s="117" t="s">
        <v>45</v>
      </c>
      <c r="D6" s="117" t="s">
        <v>46</v>
      </c>
      <c r="E6" s="117" t="s">
        <v>47</v>
      </c>
      <c r="F6" s="117" t="s">
        <v>48</v>
      </c>
      <c r="G6" s="117" t="s">
        <v>49</v>
      </c>
      <c r="H6" s="117" t="s">
        <v>77</v>
      </c>
      <c r="I6" s="117" t="s">
        <v>78</v>
      </c>
      <c r="J6" s="117" t="s">
        <v>79</v>
      </c>
      <c r="K6" s="117" t="s">
        <v>80</v>
      </c>
      <c r="L6" s="117" t="s">
        <v>81</v>
      </c>
      <c r="M6" s="117" t="s">
        <v>104</v>
      </c>
      <c r="N6" s="117" t="s">
        <v>105</v>
      </c>
      <c r="O6" s="117" t="s">
        <v>106</v>
      </c>
      <c r="P6" s="117" t="s">
        <v>107</v>
      </c>
      <c r="Q6" s="117" t="s">
        <v>108</v>
      </c>
      <c r="R6" s="117" t="s">
        <v>132</v>
      </c>
      <c r="S6" s="117" t="s">
        <v>133</v>
      </c>
      <c r="T6" s="117" t="s">
        <v>134</v>
      </c>
      <c r="U6" s="117" t="s">
        <v>135</v>
      </c>
      <c r="V6" s="117" t="s">
        <v>136</v>
      </c>
      <c r="W6" s="117" t="s">
        <v>152</v>
      </c>
      <c r="X6" s="20" t="s">
        <v>6</v>
      </c>
      <c r="Y6" s="21" t="s">
        <v>9</v>
      </c>
      <c r="Z6" s="22" t="s">
        <v>7</v>
      </c>
    </row>
    <row r="7" spans="1:33" ht="21" customHeight="1">
      <c r="A7" s="23" t="s">
        <v>5</v>
      </c>
      <c r="B7" s="28" t="s">
        <v>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12">
        <f>SUM(AB7:AG7)</f>
        <v>0</v>
      </c>
      <c r="Y7" s="19">
        <v>10.5</v>
      </c>
      <c r="Z7" s="16">
        <f>X7*Y7</f>
        <v>0</v>
      </c>
      <c r="AA7" t="s">
        <v>5</v>
      </c>
      <c r="AB7">
        <f>COUNTIF(C7:W7,"a")</f>
        <v>0</v>
      </c>
      <c r="AC7">
        <f>COUNTIF(C7:W7,"z")</f>
        <v>0</v>
      </c>
      <c r="AD7">
        <f>COUNTIF(C7:W7,"b")</f>
        <v>0</v>
      </c>
      <c r="AE7">
        <f>COUNTIF(C7:W7,"c")</f>
        <v>0</v>
      </c>
      <c r="AF7">
        <f>COUNTIF(C7:W7,"d")</f>
        <v>0</v>
      </c>
      <c r="AG7">
        <f>COUNTIF(C7:W7,"e")</f>
        <v>0</v>
      </c>
    </row>
    <row r="8" spans="1:33" ht="20.25" customHeight="1" thickBot="1">
      <c r="A8" s="23" t="s">
        <v>5</v>
      </c>
      <c r="B8" s="29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12">
        <f t="shared" ref="X8" si="0">SUM(AB8:AG8)</f>
        <v>0</v>
      </c>
      <c r="Y8" s="19">
        <v>10.5</v>
      </c>
      <c r="Z8" s="16">
        <f>X8*Y8</f>
        <v>0</v>
      </c>
      <c r="AB8">
        <f>COUNTIF(C8:W8,"a")</f>
        <v>0</v>
      </c>
      <c r="AC8">
        <f>COUNTIF(C8:W8,"z")</f>
        <v>0</v>
      </c>
      <c r="AD8">
        <f>COUNTIF(C8:W8,"b")</f>
        <v>0</v>
      </c>
      <c r="AE8">
        <f>COUNTIF(C8:W8,"c")</f>
        <v>0</v>
      </c>
      <c r="AF8">
        <f>COUNTIF(C8:W8,"d")</f>
        <v>0</v>
      </c>
      <c r="AG8">
        <f>COUNTIF(C8:W8,"e")</f>
        <v>0</v>
      </c>
    </row>
    <row r="9" spans="1:33" ht="40.5" customHeight="1" thickBot="1">
      <c r="A9" s="141" t="s">
        <v>26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8" t="s">
        <v>31</v>
      </c>
      <c r="Z9" s="17">
        <f>SUM(Z7:Z8)</f>
        <v>0</v>
      </c>
    </row>
    <row r="10" spans="1:33" ht="44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5" t="s">
        <v>25</v>
      </c>
      <c r="Z10" s="14">
        <f>SUM(Z6:Z8)+12</f>
        <v>12</v>
      </c>
    </row>
    <row r="11" spans="1:33" ht="20.25" customHeight="1">
      <c r="A11" s="143" t="s">
        <v>32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5"/>
    </row>
    <row r="12" spans="1:33" ht="21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8"/>
    </row>
    <row r="13" spans="1:33" ht="20.25" customHeight="1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8"/>
    </row>
    <row r="14" spans="1:33" ht="22.5" customHeight="1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</row>
    <row r="15" spans="1:33" ht="21.7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</row>
    <row r="16" spans="1:33" ht="19.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8"/>
    </row>
    <row r="17" spans="1:31" ht="16.5" customHeight="1" thickBot="1">
      <c r="A17" s="14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8"/>
    </row>
  </sheetData>
  <mergeCells count="5">
    <mergeCell ref="A1:Z2"/>
    <mergeCell ref="A9:X10"/>
    <mergeCell ref="A11:AE17"/>
    <mergeCell ref="A3:Z3"/>
    <mergeCell ref="A4:AF5"/>
  </mergeCells>
  <phoneticPr fontId="4" type="noConversion"/>
  <conditionalFormatting sqref="C7:W8">
    <cfRule type="cellIs" dxfId="21" priority="39" operator="equal">
      <formula>"z"</formula>
    </cfRule>
    <cfRule type="cellIs" dxfId="20" priority="42" operator="equal">
      <formula>"e"</formula>
    </cfRule>
    <cfRule type="cellIs" dxfId="19" priority="43" operator="equal">
      <formula>"d"</formula>
    </cfRule>
    <cfRule type="cellIs" dxfId="18" priority="44" operator="equal">
      <formula>"c"</formula>
    </cfRule>
    <cfRule type="cellIs" dxfId="17" priority="45" operator="equal">
      <formula>"b"</formula>
    </cfRule>
    <cfRule type="cellIs" dxfId="16" priority="46" operator="equal">
      <formula>"a"</formula>
    </cfRule>
  </conditionalFormatting>
  <conditionalFormatting sqref="C7:W7">
    <cfRule type="cellIs" dxfId="15" priority="34" operator="equal">
      <formula>"e"</formula>
    </cfRule>
    <cfRule type="cellIs" dxfId="14" priority="35" operator="equal">
      <formula>"d"</formula>
    </cfRule>
    <cfRule type="cellIs" dxfId="13" priority="36" operator="equal">
      <formula>"c"</formula>
    </cfRule>
    <cfRule type="cellIs" dxfId="12" priority="37" operator="equal">
      <formula>"b"</formula>
    </cfRule>
    <cfRule type="cellIs" dxfId="11" priority="38" operator="equal">
      <formula>"a"</formula>
    </cfRule>
  </conditionalFormatting>
  <conditionalFormatting sqref="X7:X8">
    <cfRule type="colorScale" priority="6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Z7:Z8">
    <cfRule type="colorScale" priority="6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7:W8">
    <cfRule type="cellIs" dxfId="10" priority="6" operator="equal">
      <formula>"z"</formula>
    </cfRule>
    <cfRule type="cellIs" dxfId="9" priority="7" operator="equal">
      <formula>"e"</formula>
    </cfRule>
    <cfRule type="cellIs" dxfId="8" priority="8" operator="equal">
      <formula>"d"</formula>
    </cfRule>
    <cfRule type="cellIs" dxfId="7" priority="9" operator="equal">
      <formula>"c"</formula>
    </cfRule>
    <cfRule type="cellIs" dxfId="6" priority="10" operator="equal">
      <formula>"b"</formula>
    </cfRule>
    <cfRule type="cellIs" dxfId="5" priority="11" operator="equal">
      <formula>"a"</formula>
    </cfRule>
  </conditionalFormatting>
  <conditionalFormatting sqref="C7:W7">
    <cfRule type="cellIs" dxfId="4" priority="1" operator="equal">
      <formula>"e"</formula>
    </cfRule>
    <cfRule type="cellIs" dxfId="3" priority="2" operator="equal">
      <formula>"d"</formula>
    </cfRule>
    <cfRule type="cellIs" dxfId="2" priority="3" operator="equal">
      <formula>"c"</formula>
    </cfRule>
    <cfRule type="cellIs" dxfId="1" priority="4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MARZO 2014</vt:lpstr>
      <vt:lpstr> HOJA DE PEDIDO MARZO 2014</vt:lpstr>
      <vt:lpstr>'MENU MARZO 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Happy Lunches</cp:lastModifiedBy>
  <cp:lastPrinted>2013-01-23T17:07:10Z</cp:lastPrinted>
  <dcterms:created xsi:type="dcterms:W3CDTF">2009-12-16T20:00:28Z</dcterms:created>
  <dcterms:modified xsi:type="dcterms:W3CDTF">2014-02-26T18:27:47Z</dcterms:modified>
</cp:coreProperties>
</file>