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20" windowWidth="15480" windowHeight="8475" activeTab="1"/>
  </bookViews>
  <sheets>
    <sheet name="MENU ABRIL 2014" sheetId="1" r:id="rId1"/>
    <sheet name=" HOJA DE PEDIDO ABRIL 2014" sheetId="3" r:id="rId2"/>
    <sheet name="Hoja1" sheetId="4" r:id="rId3"/>
  </sheets>
  <definedNames>
    <definedName name="_xlnm.Print_Area" localSheetId="0">'MENU ABRIL 2014'!$A$1:$F$68</definedName>
  </definedNames>
  <calcPr calcId="124519"/>
</workbook>
</file>

<file path=xl/calcChain.xml><?xml version="1.0" encoding="utf-8"?>
<calcChain xmlns="http://schemas.openxmlformats.org/spreadsheetml/2006/main">
  <c r="AC8" i="3"/>
  <c r="AD8"/>
  <c r="AE8"/>
  <c r="AF8"/>
  <c r="AG8"/>
  <c r="AH8"/>
  <c r="AH7"/>
  <c r="AG7"/>
  <c r="AF7"/>
  <c r="AE7"/>
  <c r="AD7"/>
  <c r="AC7"/>
  <c r="Y8"/>
  <c r="AA8" s="1"/>
  <c r="Y7" l="1"/>
  <c r="AA7" s="1"/>
  <c r="AA9" s="1"/>
  <c r="AA10" l="1"/>
</calcChain>
</file>

<file path=xl/comments1.xml><?xml version="1.0" encoding="utf-8"?>
<comments xmlns="http://schemas.openxmlformats.org/spreadsheetml/2006/main">
  <authors>
    <author>Usuario</author>
  </authors>
  <commentList>
    <comment ref="Z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<sst xmlns="http://schemas.openxmlformats.org/spreadsheetml/2006/main" count="276" uniqueCount="173">
  <si>
    <t>A</t>
  </si>
  <si>
    <t>C</t>
  </si>
  <si>
    <t>D</t>
  </si>
  <si>
    <t xml:space="preserve">B 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</si>
  <si>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</si>
  <si>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</si>
  <si>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</si>
  <si>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</si>
  <si>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</si>
  <si>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</si>
  <si>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</si>
  <si>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</si>
  <si>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</si>
  <si>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</si>
  <si>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HORARIO DE ATENCIÓN AL CLIENTE: TELÉFONOS FIJOS - LUNES A VIERNES DE 7AM - 4PM   NEXTEL Y CELULARES: 7AM - 5PM</t>
  </si>
  <si>
    <t>Lunes</t>
  </si>
  <si>
    <t>Jueves</t>
  </si>
  <si>
    <t>Viernes</t>
  </si>
  <si>
    <r>
      <rPr>
        <sz val="111"/>
        <rFont val="Calibri"/>
        <family val="2"/>
      </rPr>
      <t xml:space="preserve">Encuentre el menu en :    </t>
    </r>
    <r>
      <rPr>
        <u/>
        <sz val="111"/>
        <rFont val="Calibri"/>
        <family val="2"/>
      </rPr>
      <t>www.happylunchesservice.com</t>
    </r>
  </si>
  <si>
    <t>Nombre del alumno</t>
  </si>
  <si>
    <t>grado</t>
  </si>
  <si>
    <t>ATENCION</t>
  </si>
  <si>
    <t>Total con MORA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</si>
  <si>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</si>
  <si>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</si>
  <si>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HOJA  ELECTRONICA DE PEDIDO SE  ENCUENTRA EN LA SEGUNDA PESTANA  UBICADA EN LA PARTE INFERIOR IZQUIERDA DE SU PANTALLA</t>
  </si>
  <si>
    <t xml:space="preserve">* Para nuestros empanizados utilizamos quinua o trigo o avena . </t>
  </si>
  <si>
    <t>FAVOR ENVIAR VOUCHER O TRANSFERENCIA ELECTRÓNICA A NUESTRO E-MAIL INCLUYENDO EL NOMBRE Y GRADO DEL ALUMNO UNA VEZ REALIZADO EL ABONO EN NUESTRA CUENTA. GRACIAS POR SU COLABORACIÓN.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</si>
  <si>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</si>
  <si>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t>SANTA MARIA PRIMARIA (5to y 6to GRADO)</t>
  </si>
  <si>
    <t>SANTA MARIA PRIMARIA (5to Y 6to GRADO)</t>
  </si>
  <si>
    <t>Limonada</t>
  </si>
  <si>
    <t>Naranjada</t>
  </si>
  <si>
    <t>Chicha morada</t>
  </si>
  <si>
    <t>Ensalada Cheff</t>
  </si>
  <si>
    <t>Maracuyá</t>
  </si>
  <si>
    <t xml:space="preserve">PIZZA DISPONIBLE SOLO LOS DÍAS LUNES </t>
  </si>
  <si>
    <t xml:space="preserve">DISPONIBLE LUNES,MIÉRCOLES Y VIERNES </t>
  </si>
  <si>
    <t>Gelatina</t>
  </si>
  <si>
    <t>Fruta de estación</t>
  </si>
  <si>
    <t>Helados</t>
  </si>
  <si>
    <t>Chicha Morada</t>
  </si>
  <si>
    <t>Delicia de limón</t>
  </si>
  <si>
    <t>Alfajor de manjar</t>
  </si>
  <si>
    <r>
      <t xml:space="preserve">Teléfonos:  445-8009  ó  446-0712         Contacto:   Jessica Pellegrin :  604*1186 </t>
    </r>
    <r>
      <rPr>
        <b/>
        <sz val="60"/>
        <rFont val="Calibri"/>
        <family val="2"/>
      </rPr>
      <t xml:space="preserve">  CELULAR: 955852586   </t>
    </r>
  </si>
  <si>
    <t xml:space="preserve">            SCOTIABANK Cuenta Corriente: 683-4205                                                                         Cód. Cta. Interbancario Scotia: 009 252 000006834205 84 </t>
  </si>
  <si>
    <t xml:space="preserve">Martes </t>
  </si>
  <si>
    <t xml:space="preserve">Miércoles </t>
  </si>
  <si>
    <t>1 de Abril</t>
  </si>
  <si>
    <t>2 de Abril</t>
  </si>
  <si>
    <t xml:space="preserve"> 3 de Abril</t>
  </si>
  <si>
    <t xml:space="preserve"> 4 de Abril</t>
  </si>
  <si>
    <t>Lentejas guisadas con res /arroz con verduras</t>
  </si>
  <si>
    <t>Risotto de quinua c/arverjas</t>
  </si>
  <si>
    <t>Asado de res /camote al horno /arroz con verduras.</t>
  </si>
  <si>
    <t>Brochetas de pollo c/papitas al horno al romero/choclito sancochado</t>
  </si>
  <si>
    <t>Tallarin saltado estilo oriental c/pollo.</t>
  </si>
  <si>
    <t>Trigo guisado con quesito/arroz blanco.</t>
  </si>
  <si>
    <t>Happy Lunch Mexicano TACO SALAD</t>
  </si>
  <si>
    <t>Happy Lunch Marino Dedos de pescado /boliyucas de quinua/ salsa tartara.</t>
  </si>
  <si>
    <t>Happy Lunch Mexicano Fajitas mixtas /nachos con guacamole.</t>
  </si>
  <si>
    <t>Happy Lunch Oriental Arroz Chaufa/wantan c/tamarindo.</t>
  </si>
  <si>
    <t>Ensalada Criolla c/pollo al grill.</t>
  </si>
  <si>
    <t>Ensalada Oriental /pollito a la plancha.</t>
  </si>
  <si>
    <t>Ensalada Capresse/pollito a la plancha.</t>
  </si>
  <si>
    <t>Pechuguitas de pollo/souffle de verduras</t>
  </si>
  <si>
    <t>BBQ wings c/papitas.</t>
  </si>
  <si>
    <t>Lunes 7 de Abril</t>
  </si>
  <si>
    <t>Martes 8 de Abril</t>
  </si>
  <si>
    <t>Miercoles 9 de Abril</t>
  </si>
  <si>
    <t>Jueves 10 de Abril</t>
  </si>
  <si>
    <t>Viernes 11 de Abril</t>
  </si>
  <si>
    <t>Estofado de pollo /arroz blanco</t>
  </si>
  <si>
    <t>Saltado oriental de res /arroz blanco</t>
  </si>
  <si>
    <t>Arroz tapado /platano maduro al grill.</t>
  </si>
  <si>
    <t>Aji de gallina/arroz blanco</t>
  </si>
  <si>
    <t>Pollito saltado /arroz blanco</t>
  </si>
  <si>
    <t>Lentejitas guisadas con carne de res/arroz con verduras.</t>
  </si>
  <si>
    <t>Cordon bleu de pollo/papa al horno.</t>
  </si>
  <si>
    <t>Pepian de choclo guisado con cerdo/arroz blanco</t>
  </si>
  <si>
    <t>Frejoles rojos batidos guisados con carne de res /arroz con verduras</t>
  </si>
  <si>
    <t>Albondigas al Tuco/arroz con verduras</t>
  </si>
  <si>
    <t>PIZZA CLASICA ARTESANAL</t>
  </si>
  <si>
    <t>Happy Lunch Cheeseburger de carne / papitas</t>
  </si>
  <si>
    <t>Happy Lunch Mexicano  quesadillas de pollo con nachos /guacamole</t>
  </si>
  <si>
    <t>Happy Lunch Italiano Canutos al pesto/pan al ajo</t>
  </si>
  <si>
    <t>Happy Lunch Taquitos Monterrey/nachos , pico de gallo /guacamole.</t>
  </si>
  <si>
    <t>Ensalada Cesar /pollo al grill</t>
  </si>
  <si>
    <t>Ensalada de legumbres cocidas c/ beterraga /pavo al horno.</t>
  </si>
  <si>
    <t>Ensalada Verde/vinagreta balsamica</t>
  </si>
  <si>
    <t>Palta rellena a la waldorf con pollo</t>
  </si>
  <si>
    <t>Nuggets de pollo al horno /pure de papita amarilla.</t>
  </si>
  <si>
    <t>Dedos de pollo /encamotados</t>
  </si>
  <si>
    <t>Trufas</t>
  </si>
  <si>
    <t>Muffin</t>
  </si>
  <si>
    <t>Lunes 14 de Abril</t>
  </si>
  <si>
    <t>Martes 15 de Abril</t>
  </si>
  <si>
    <t>Miercoles 16 de Abril</t>
  </si>
  <si>
    <t>Jueves 17 de Abril</t>
  </si>
  <si>
    <t>Viernes 18 de Abril</t>
  </si>
  <si>
    <t>Frejol panamito guisado con res /arroz con veduras</t>
  </si>
  <si>
    <t>Seco de res/arroz blanco</t>
  </si>
  <si>
    <t>Mini Tacu-Tacu de pallares /lomito al jugo</t>
  </si>
  <si>
    <t>Pollo al horno /pure de espinacas/arroz primavera</t>
  </si>
  <si>
    <t>Arroz chaufa de pollo aeropuerto</t>
  </si>
  <si>
    <t>Quinua guisada con quesito /arroz blanco</t>
  </si>
  <si>
    <t>Happy Lunch Sub de pollo ,lechuga,tomate/chifles caseros</t>
  </si>
  <si>
    <t>Happy Lunch Marino Milanesa de pescado /arroz con choclo /ensaladita fresca</t>
  </si>
  <si>
    <t>Happy Lunch Frances Crepe de pollo , espinaca,champignones a la crema</t>
  </si>
  <si>
    <t>FERIADO</t>
  </si>
  <si>
    <t>Ensalada de Atun</t>
  </si>
  <si>
    <t>Causa Limena</t>
  </si>
  <si>
    <t>Ensalada de legumbres cocidas con beterraga/pollo al grill</t>
  </si>
  <si>
    <t>Nuggets de pollo al horno /papitas duquezas</t>
  </si>
  <si>
    <t>Chicken fingers/papitas</t>
  </si>
  <si>
    <t>Keke marmoleado</t>
  </si>
  <si>
    <t>Lunes 21 de Abril</t>
  </si>
  <si>
    <t>Martes 22 de Abril</t>
  </si>
  <si>
    <t>Miercoles 23 de Abril</t>
  </si>
  <si>
    <t>Jueves 24 de Abril</t>
  </si>
  <si>
    <t>Viernes 25 de Abril</t>
  </si>
  <si>
    <t>Pollo en salsa de alcachofas /arroz con arverjitas</t>
  </si>
  <si>
    <t>Seco de pollo /arroz blanco</t>
  </si>
  <si>
    <t>Lomito Saltado /arroz blanco</t>
  </si>
  <si>
    <t>Pavito al horno/pure de manzana/arroz arabe</t>
  </si>
  <si>
    <t>Spaghetti a la oliva ,queso fresco y brocoli</t>
  </si>
  <si>
    <t>Tallarin saltado criollo de res</t>
  </si>
  <si>
    <t>Cerrdo al horno/ensalada caliente</t>
  </si>
  <si>
    <t>Milanesa de pollo/legumbres salteadas/arroz blanco</t>
  </si>
  <si>
    <t>Pure de garbanzos guisados con carnes /arroz blanco</t>
  </si>
  <si>
    <t>Happy Lunch Oriental Pollito con pina /arroz blanco /wantan</t>
  </si>
  <si>
    <t>Happy Lunch Cheeseburger de carne/lechuga /tomate/papitas</t>
  </si>
  <si>
    <t>Happy Lunch Mexicano  quesadillas de res con nachos /guacamole</t>
  </si>
  <si>
    <t>Happy Lunch Criollo Arroz con pollo /choclito a la huancaína</t>
  </si>
  <si>
    <t>Happy Lunch Italiano Lasagna a la bolognesa /mini ensalada Cesar</t>
  </si>
  <si>
    <t>Wrap de pollo /palta /verduras frescas</t>
  </si>
  <si>
    <t xml:space="preserve">Causa Limena </t>
  </si>
  <si>
    <t>Nuggets de pollo al horno /papitas duquezas de espinaca.</t>
  </si>
  <si>
    <t>BBW wings /encamotados con quinua</t>
  </si>
  <si>
    <t>Dedos de pollo /soufle de verduras</t>
  </si>
  <si>
    <t>Tortita de vainilla / manjar</t>
  </si>
  <si>
    <t>Trufa</t>
  </si>
  <si>
    <t>Chocoteja</t>
  </si>
  <si>
    <t>Lunes 28 de Abril</t>
  </si>
  <si>
    <t>Martes 29 de Abril</t>
  </si>
  <si>
    <t>Miercoles 30 de Abril</t>
  </si>
  <si>
    <t>Locro de zapallo guisado con quesito/arroz primavera</t>
  </si>
  <si>
    <t>Frejoles a la casilda /arroz blanco</t>
  </si>
  <si>
    <t>Carapulcra guisada con res/arroz blanco</t>
  </si>
  <si>
    <t>Pollo a la Coca Cola/arroz con verduras</t>
  </si>
  <si>
    <t>Happy Lunch Italiano tornillos en salsa de carne/pan al ajo</t>
  </si>
  <si>
    <t>Happy Lunch Oriental Arroz Chaufa salteado con quinua /wantan</t>
  </si>
  <si>
    <t>Happy Lunch Sub de pollo crujiente,lechuga,tomate, papitas al hilo</t>
  </si>
  <si>
    <t>Palta a la reina con pollito</t>
  </si>
  <si>
    <t>Nuggets de pollo al horno /tequenos c/guacamole</t>
  </si>
  <si>
    <t>Dedos de pollo /ensalada caliente</t>
  </si>
  <si>
    <t>Brownie</t>
  </si>
  <si>
    <t>Flan</t>
  </si>
  <si>
    <t>Martes 1 de Abril</t>
  </si>
  <si>
    <t>Miercoles 2 de Abril</t>
  </si>
  <si>
    <t>Jueves 3 de Abril</t>
  </si>
  <si>
    <t>Viernes 4 de Abril</t>
  </si>
  <si>
    <t xml:space="preserve">                                                                  TOTAL ABRIL  : S/. 210.00                                                               </t>
  </si>
  <si>
    <t xml:space="preserve">Total </t>
  </si>
  <si>
    <t>Hoja de pedido ABRIL 2014</t>
  </si>
  <si>
    <t>Tornillos en salsa roja con pollo</t>
  </si>
  <si>
    <t>Ensalada de Espinacas c/pollo a la plancha en salsa balsámica</t>
  </si>
  <si>
    <t>Pollito Strogonoff/arroz con arverjitas.</t>
  </si>
  <si>
    <t>Happy Lunch Criollo Arroz con pollo/minicausitas.</t>
  </si>
  <si>
    <t>BBQ wings /ensalada caliente</t>
  </si>
  <si>
    <t>No se aceptarán pedidos ni cambios de opción con menos de (24 horas) de anticipación, excepto dietas por enfermedad.</t>
  </si>
  <si>
    <t>Nombre del Padre y de la Madre:</t>
  </si>
  <si>
    <t>Correos Electrónicos y Teléfonos: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</si>
</sst>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63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u/>
      <sz val="48"/>
      <color rgb="FF000000"/>
      <name val="Times New Roman"/>
      <family val="1"/>
    </font>
    <font>
      <u/>
      <sz val="48"/>
      <color theme="1"/>
      <name val="Calibri"/>
      <family val="2"/>
      <scheme val="minor"/>
    </font>
    <font>
      <sz val="48"/>
      <color rgb="FF0070C0"/>
      <name val="Times New Roman"/>
      <family val="1"/>
    </font>
    <font>
      <sz val="48"/>
      <color rgb="FF0070C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b/>
      <sz val="60"/>
      <name val="Calibri"/>
      <family val="2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88"/>
      <color rgb="FFFF0000"/>
      <name val="Calibri"/>
      <family val="2"/>
    </font>
    <font>
      <b/>
      <sz val="88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sz val="60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indexed="8"/>
      <name val="Calibri"/>
      <family val="2"/>
    </font>
    <font>
      <b/>
      <sz val="72"/>
      <color theme="9"/>
      <name val="Times New Roman"/>
      <family val="1"/>
    </font>
    <font>
      <u/>
      <sz val="72"/>
      <color theme="9"/>
      <name val="Calibri"/>
      <family val="2"/>
      <scheme val="minor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sz val="3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72"/>
      <name val="Calibri"/>
      <family val="2"/>
    </font>
    <font>
      <sz val="10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0" fillId="0" borderId="5" xfId="0" applyBorder="1"/>
    <xf numFmtId="0" fontId="0" fillId="0" borderId="0" xfId="0" applyAlignment="1">
      <alignment textRotation="45"/>
    </xf>
    <xf numFmtId="166" fontId="14" fillId="10" borderId="8" xfId="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4" fillId="4" borderId="8" xfId="0" applyNumberFormat="1" applyFont="1" applyFill="1" applyBorder="1" applyAlignment="1" applyProtection="1">
      <alignment vertical="center"/>
    </xf>
    <xf numFmtId="166" fontId="0" fillId="0" borderId="5" xfId="0" applyNumberFormat="1" applyBorder="1" applyAlignment="1">
      <alignment horizontal="left" vertical="center"/>
    </xf>
    <xf numFmtId="0" fontId="16" fillId="9" borderId="5" xfId="0" applyFont="1" applyFill="1" applyBorder="1" applyAlignment="1" applyProtection="1">
      <alignment horizontal="center" vertical="center"/>
      <protection locked="0"/>
    </xf>
    <xf numFmtId="165" fontId="16" fillId="2" borderId="5" xfId="1" applyNumberFormat="1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33" fillId="0" borderId="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18" fillId="8" borderId="5" xfId="0" applyFont="1" applyFill="1" applyBorder="1" applyAlignment="1" applyProtection="1">
      <alignment horizontal="center" vertical="center" textRotation="90"/>
      <protection locked="0"/>
    </xf>
    <xf numFmtId="0" fontId="14" fillId="8" borderId="5" xfId="0" applyFont="1" applyFill="1" applyBorder="1"/>
    <xf numFmtId="0" fontId="15" fillId="8" borderId="5" xfId="0" applyFont="1" applyFill="1" applyBorder="1"/>
    <xf numFmtId="0" fontId="5" fillId="5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4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33" fillId="0" borderId="4" xfId="0" applyFont="1" applyBorder="1" applyAlignment="1">
      <alignment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33" fillId="11" borderId="1" xfId="0" applyFont="1" applyFill="1" applyBorder="1" applyAlignment="1">
      <alignment horizontal="left" vertical="center" wrapText="1"/>
    </xf>
    <xf numFmtId="0" fontId="31" fillId="2" borderId="1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0" fillId="11" borderId="3" xfId="0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horizontal="center" vertical="center"/>
    </xf>
    <xf numFmtId="0" fontId="31" fillId="11" borderId="17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9" fillId="0" borderId="2" xfId="0" applyFont="1" applyBorder="1" applyAlignment="1">
      <alignment vertical="center" wrapText="1"/>
    </xf>
    <xf numFmtId="0" fontId="5" fillId="10" borderId="21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5" fillId="7" borderId="21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57" fillId="0" borderId="1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0" fontId="33" fillId="0" borderId="24" xfId="0" applyFont="1" applyBorder="1" applyAlignment="1">
      <alignment vertical="center"/>
    </xf>
    <xf numFmtId="0" fontId="20" fillId="11" borderId="5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14" fillId="3" borderId="5" xfId="0" applyFont="1" applyFill="1" applyBorder="1"/>
    <xf numFmtId="0" fontId="56" fillId="12" borderId="23" xfId="0" applyFont="1" applyFill="1" applyBorder="1" applyAlignment="1">
      <alignment horizontal="center"/>
    </xf>
    <xf numFmtId="0" fontId="31" fillId="3" borderId="15" xfId="0" applyFont="1" applyFill="1" applyBorder="1" applyAlignment="1">
      <alignment horizontal="center" vertical="center"/>
    </xf>
    <xf numFmtId="0" fontId="33" fillId="0" borderId="25" xfId="0" applyFont="1" applyBorder="1" applyAlignment="1">
      <alignment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61" fillId="8" borderId="2" xfId="0" applyFont="1" applyFill="1" applyBorder="1" applyAlignment="1">
      <alignment horizontal="center" vertical="center"/>
    </xf>
    <xf numFmtId="0" fontId="61" fillId="8" borderId="1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 wrapText="1"/>
    </xf>
    <xf numFmtId="0" fontId="61" fillId="8" borderId="3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/>
    <xf numFmtId="0" fontId="59" fillId="3" borderId="15" xfId="0" applyFont="1" applyFill="1" applyBorder="1" applyAlignment="1">
      <alignment horizontal="center" vertical="center" textRotation="90"/>
    </xf>
    <xf numFmtId="0" fontId="59" fillId="10" borderId="15" xfId="0" applyFont="1" applyFill="1" applyBorder="1" applyAlignment="1">
      <alignment horizontal="center" vertical="center" textRotation="90"/>
    </xf>
    <xf numFmtId="0" fontId="59" fillId="3" borderId="7" xfId="0" applyFont="1" applyFill="1" applyBorder="1" applyAlignment="1">
      <alignment horizontal="center" vertical="center" textRotation="90"/>
    </xf>
    <xf numFmtId="0" fontId="0" fillId="13" borderId="5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6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top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0" fillId="4" borderId="21" xfId="0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7" fillId="0" borderId="0" xfId="2" applyFont="1" applyAlignment="1" applyProtection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7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60" fillId="8" borderId="0" xfId="0" applyFont="1" applyFill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14" fillId="0" borderId="5" xfId="0" applyFont="1" applyBorder="1"/>
    <xf numFmtId="0" fontId="14" fillId="7" borderId="5" xfId="0" applyFont="1" applyFill="1" applyBorder="1" applyAlignment="1"/>
  </cellXfs>
  <cellStyles count="3">
    <cellStyle name="Hipervínculo" xfId="2" builtinId="8"/>
    <cellStyle name="Moneda" xfId="1" builtinId="4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CC6600"/>
      <color rgb="FFFFFF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7916153</xdr:colOff>
      <xdr:row>0</xdr:row>
      <xdr:rowOff>112059</xdr:rowOff>
    </xdr:from>
    <xdr:to>
      <xdr:col>5</xdr:col>
      <xdr:colOff>4202205</xdr:colOff>
      <xdr:row>1</xdr:row>
      <xdr:rowOff>1327358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47809094" y="112059"/>
          <a:ext cx="8612523" cy="3456475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abril 2014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4095750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4</xdr:col>
      <xdr:colOff>344580</xdr:colOff>
      <xdr:row>53</xdr:row>
      <xdr:rowOff>47625</xdr:rowOff>
    </xdr:from>
    <xdr:to>
      <xdr:col>5</xdr:col>
      <xdr:colOff>12001500</xdr:colOff>
      <xdr:row>54</xdr:row>
      <xdr:rowOff>3143250</xdr:rowOff>
    </xdr:to>
    <xdr:sp macro="" textlink="">
      <xdr:nvSpPr>
        <xdr:cNvPr id="9" name="TextBox 8"/>
        <xdr:cNvSpPr txBox="1"/>
      </xdr:nvSpPr>
      <xdr:spPr>
        <a:xfrm>
          <a:off x="39397080" y="86010750"/>
          <a:ext cx="23991795" cy="42862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600" b="1"/>
            <a:t>Email: </a:t>
          </a:r>
          <a:r>
            <a:rPr lang="en-US" sz="9600" b="1" u="sng"/>
            <a:t>lunch-sm</a:t>
          </a:r>
          <a:r>
            <a:rPr lang="es-PE" sz="9600" b="1" u="sng">
              <a:solidFill>
                <a:schemeClr val="dk1"/>
              </a:solidFill>
              <a:latin typeface="+mn-lt"/>
              <a:ea typeface="+mn-ea"/>
              <a:cs typeface="+mn-cs"/>
            </a:rPr>
            <a:t>@happylunchesservice.com</a:t>
          </a:r>
        </a:p>
      </xdr:txBody>
    </xdr:sp>
    <xdr:clientData/>
  </xdr:twoCellAnchor>
  <xdr:twoCellAnchor>
    <xdr:from>
      <xdr:col>1</xdr:col>
      <xdr:colOff>9662273</xdr:colOff>
      <xdr:row>61</xdr:row>
      <xdr:rowOff>1199030</xdr:rowOff>
    </xdr:from>
    <xdr:to>
      <xdr:col>5</xdr:col>
      <xdr:colOff>6269378</xdr:colOff>
      <xdr:row>62</xdr:row>
      <xdr:rowOff>2837642</xdr:rowOff>
    </xdr:to>
    <xdr:sp macro="" textlink="">
      <xdr:nvSpPr>
        <xdr:cNvPr id="11" name="10 CuadroTexto"/>
        <xdr:cNvSpPr txBox="1"/>
      </xdr:nvSpPr>
      <xdr:spPr>
        <a:xfrm>
          <a:off x="12281648" y="94829780"/>
          <a:ext cx="45660855" cy="5162862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6149231</xdr:colOff>
      <xdr:row>61</xdr:row>
      <xdr:rowOff>453841</xdr:rowOff>
    </xdr:from>
    <xdr:to>
      <xdr:col>1</xdr:col>
      <xdr:colOff>9342907</xdr:colOff>
      <xdr:row>62</xdr:row>
      <xdr:rowOff>2769104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8606" y="94084591"/>
          <a:ext cx="3193676" cy="5839513"/>
        </a:xfrm>
        <a:prstGeom prst="rect">
          <a:avLst/>
        </a:prstGeom>
      </xdr:spPr>
    </xdr:pic>
    <xdr:clientData/>
  </xdr:twoCellAnchor>
  <xdr:twoCellAnchor editAs="oneCell">
    <xdr:from>
      <xdr:col>5</xdr:col>
      <xdr:colOff>6191250</xdr:colOff>
      <xdr:row>0</xdr:row>
      <xdr:rowOff>1</xdr:rowOff>
    </xdr:from>
    <xdr:to>
      <xdr:col>5</xdr:col>
      <xdr:colOff>12181416</xdr:colOff>
      <xdr:row>3</xdr:row>
      <xdr:rowOff>2115224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864375" y="1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11701677</xdr:colOff>
      <xdr:row>3</xdr:row>
      <xdr:rowOff>2366210</xdr:rowOff>
    </xdr:from>
    <xdr:to>
      <xdr:col>3</xdr:col>
      <xdr:colOff>7341770</xdr:colOff>
      <xdr:row>5</xdr:row>
      <xdr:rowOff>187993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6655927" y="7366835"/>
          <a:ext cx="7689218" cy="3774908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S/.10.50 DIARIO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950677</xdr:colOff>
      <xdr:row>3</xdr:row>
      <xdr:rowOff>533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0677" cy="1132950"/>
        </a:xfrm>
        <a:prstGeom prst="rect">
          <a:avLst/>
        </a:prstGeom>
      </xdr:spPr>
    </xdr:pic>
    <xdr:clientData/>
  </xdr:twoCellAnchor>
  <xdr:twoCellAnchor editAs="oneCell">
    <xdr:from>
      <xdr:col>26</xdr:col>
      <xdr:colOff>182031</xdr:colOff>
      <xdr:row>0</xdr:row>
      <xdr:rowOff>0</xdr:rowOff>
    </xdr:from>
    <xdr:to>
      <xdr:col>34</xdr:col>
      <xdr:colOff>23282</xdr:colOff>
      <xdr:row>2</xdr:row>
      <xdr:rowOff>497417</xdr:rowOff>
    </xdr:to>
    <xdr:pic>
      <xdr:nvPicPr>
        <xdr:cNvPr id="7" name="6 Imagen" descr="logo nutriche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23031" y="0"/>
          <a:ext cx="1270001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J68"/>
  <sheetViews>
    <sheetView zoomScale="20" zoomScaleNormal="20" zoomScaleSheetLayoutView="17" zoomScalePageLayoutView="40" workbookViewId="0">
      <selection activeCell="E52" sqref="E52"/>
    </sheetView>
  </sheetViews>
  <sheetFormatPr baseColWidth="10" defaultColWidth="9.140625" defaultRowHeight="36"/>
  <cols>
    <col min="1" max="1" width="34.7109375" style="7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>
      <c r="A1" s="98" t="s">
        <v>8</v>
      </c>
      <c r="B1" s="98"/>
      <c r="C1" s="98"/>
      <c r="D1" s="98"/>
      <c r="E1" s="98"/>
      <c r="F1" s="98"/>
    </row>
    <row r="2" spans="1:6" ht="138" customHeight="1">
      <c r="A2" s="101" t="s">
        <v>29</v>
      </c>
      <c r="B2" s="102"/>
      <c r="C2" s="102"/>
      <c r="D2" s="102"/>
      <c r="E2" s="102"/>
      <c r="F2" s="102"/>
    </row>
    <row r="3" spans="1:6" ht="79.5" customHeight="1">
      <c r="A3" s="2"/>
      <c r="B3" s="2"/>
      <c r="C3" s="2"/>
      <c r="D3" s="2"/>
      <c r="E3" s="2"/>
      <c r="F3" s="2"/>
    </row>
    <row r="4" spans="1:6" ht="204.75" customHeight="1">
      <c r="A4" s="2"/>
      <c r="B4" s="2"/>
      <c r="C4" s="116" t="s">
        <v>25</v>
      </c>
      <c r="D4" s="116"/>
      <c r="E4" s="116"/>
      <c r="F4" s="2"/>
    </row>
    <row r="5" spans="1:6" ht="216" customHeight="1">
      <c r="A5" s="117" t="s">
        <v>24</v>
      </c>
      <c r="B5" s="117"/>
      <c r="C5" s="117"/>
      <c r="D5" s="117"/>
      <c r="E5" s="117"/>
      <c r="F5" s="117"/>
    </row>
    <row r="6" spans="1:6" ht="144.75" customHeight="1">
      <c r="A6" s="118" t="s">
        <v>45</v>
      </c>
      <c r="B6" s="118"/>
      <c r="C6" s="118"/>
      <c r="D6" s="118"/>
      <c r="E6" s="118"/>
      <c r="F6" s="118"/>
    </row>
    <row r="7" spans="1:6" ht="201" customHeight="1">
      <c r="A7" s="119" t="s">
        <v>27</v>
      </c>
      <c r="B7" s="119"/>
      <c r="C7" s="119"/>
      <c r="D7" s="119"/>
      <c r="E7" s="119"/>
      <c r="F7" s="119"/>
    </row>
    <row r="8" spans="1:6" ht="159.75" customHeight="1">
      <c r="A8" s="103" t="s">
        <v>26</v>
      </c>
      <c r="B8" s="104"/>
      <c r="C8" s="104"/>
      <c r="D8" s="104"/>
      <c r="E8" s="104"/>
      <c r="F8" s="104"/>
    </row>
    <row r="9" spans="1:6" ht="74.25" customHeight="1" thickBot="1">
      <c r="A9" s="99" t="s">
        <v>10</v>
      </c>
      <c r="B9" s="80" t="s">
        <v>15</v>
      </c>
      <c r="C9" s="80" t="s">
        <v>46</v>
      </c>
      <c r="D9" s="80" t="s">
        <v>47</v>
      </c>
      <c r="E9" s="80" t="s">
        <v>16</v>
      </c>
      <c r="F9" s="80" t="s">
        <v>17</v>
      </c>
    </row>
    <row r="10" spans="1:6" ht="77.25" customHeight="1">
      <c r="A10" s="100"/>
      <c r="B10" s="53"/>
      <c r="C10" s="81" t="s">
        <v>48</v>
      </c>
      <c r="D10" s="81" t="s">
        <v>49</v>
      </c>
      <c r="E10" s="81" t="s">
        <v>50</v>
      </c>
      <c r="F10" s="81" t="s">
        <v>51</v>
      </c>
    </row>
    <row r="11" spans="1:6" ht="37.5" customHeight="1">
      <c r="A11" s="55"/>
      <c r="B11" s="56"/>
      <c r="C11" s="56"/>
      <c r="D11" s="56"/>
      <c r="E11" s="57"/>
      <c r="F11" s="57"/>
    </row>
    <row r="12" spans="1:6" ht="170.1" customHeight="1">
      <c r="A12" s="58" t="s">
        <v>0</v>
      </c>
      <c r="B12" s="82"/>
      <c r="C12" s="29" t="s">
        <v>165</v>
      </c>
      <c r="D12" s="61" t="s">
        <v>52</v>
      </c>
      <c r="E12" s="48" t="s">
        <v>53</v>
      </c>
      <c r="F12" s="59" t="s">
        <v>167</v>
      </c>
    </row>
    <row r="13" spans="1:6" s="4" customFormat="1" ht="170.1" customHeight="1">
      <c r="A13" s="60" t="s">
        <v>11</v>
      </c>
      <c r="B13" s="29"/>
      <c r="C13" s="29" t="s">
        <v>54</v>
      </c>
      <c r="D13" s="45" t="s">
        <v>55</v>
      </c>
      <c r="E13" s="45" t="s">
        <v>56</v>
      </c>
      <c r="F13" s="49" t="s">
        <v>57</v>
      </c>
    </row>
    <row r="14" spans="1:6" s="4" customFormat="1" ht="94.5" customHeight="1">
      <c r="A14" s="46" t="s">
        <v>3</v>
      </c>
      <c r="B14" s="61"/>
      <c r="C14" s="105" t="s">
        <v>36</v>
      </c>
      <c r="D14" s="106"/>
      <c r="E14" s="106"/>
      <c r="F14" s="107"/>
    </row>
    <row r="15" spans="1:6" ht="231.75" customHeight="1">
      <c r="A15" s="62" t="s">
        <v>1</v>
      </c>
      <c r="B15" s="40"/>
      <c r="C15" s="63" t="s">
        <v>58</v>
      </c>
      <c r="D15" s="40" t="s">
        <v>59</v>
      </c>
      <c r="E15" s="64" t="s">
        <v>60</v>
      </c>
      <c r="F15" s="40" t="s">
        <v>61</v>
      </c>
    </row>
    <row r="16" spans="1:6" ht="170.1" customHeight="1">
      <c r="A16" s="65" t="s">
        <v>2</v>
      </c>
      <c r="B16" s="33"/>
      <c r="C16" s="66" t="s">
        <v>62</v>
      </c>
      <c r="D16" s="33" t="s">
        <v>63</v>
      </c>
      <c r="E16" s="33" t="s">
        <v>166</v>
      </c>
      <c r="F16" s="33" t="s">
        <v>64</v>
      </c>
    </row>
    <row r="17" spans="1:6" ht="150" customHeight="1">
      <c r="A17" s="68" t="s">
        <v>4</v>
      </c>
      <c r="B17" s="33"/>
      <c r="C17" s="83" t="s">
        <v>37</v>
      </c>
      <c r="D17" s="33" t="s">
        <v>65</v>
      </c>
      <c r="E17" s="83" t="s">
        <v>37</v>
      </c>
      <c r="F17" s="33" t="s">
        <v>66</v>
      </c>
    </row>
    <row r="18" spans="1:6" ht="75" customHeight="1">
      <c r="A18" s="69" t="s">
        <v>12</v>
      </c>
      <c r="B18" s="42"/>
      <c r="C18" s="42" t="s">
        <v>38</v>
      </c>
      <c r="D18" s="43" t="s">
        <v>39</v>
      </c>
      <c r="E18" s="43" t="s">
        <v>40</v>
      </c>
      <c r="F18" s="23" t="s">
        <v>43</v>
      </c>
    </row>
    <row r="19" spans="1:6" ht="77.25" customHeight="1">
      <c r="A19" s="70" t="s">
        <v>13</v>
      </c>
      <c r="B19" s="22"/>
      <c r="C19" s="71" t="s">
        <v>41</v>
      </c>
      <c r="D19" s="22" t="s">
        <v>32</v>
      </c>
      <c r="E19" s="22" t="s">
        <v>31</v>
      </c>
      <c r="F19" s="22" t="s">
        <v>35</v>
      </c>
    </row>
    <row r="20" spans="1:6" ht="77.25" customHeight="1" thickBot="1">
      <c r="A20" s="36"/>
      <c r="B20" s="81" t="s">
        <v>67</v>
      </c>
      <c r="C20" s="81" t="s">
        <v>68</v>
      </c>
      <c r="D20" s="81" t="s">
        <v>69</v>
      </c>
      <c r="E20" s="81" t="s">
        <v>70</v>
      </c>
      <c r="F20" s="81" t="s">
        <v>71</v>
      </c>
    </row>
    <row r="21" spans="1:6" ht="30" customHeight="1">
      <c r="A21" s="72"/>
      <c r="B21" s="56"/>
      <c r="C21" s="56"/>
      <c r="D21" s="73"/>
      <c r="E21" s="73"/>
      <c r="F21" s="56"/>
    </row>
    <row r="22" spans="1:6" ht="177" customHeight="1">
      <c r="A22" s="27" t="s">
        <v>0</v>
      </c>
      <c r="B22" s="48" t="s">
        <v>72</v>
      </c>
      <c r="C22" s="49" t="s">
        <v>73</v>
      </c>
      <c r="D22" s="29" t="s">
        <v>74</v>
      </c>
      <c r="E22" s="49" t="s">
        <v>75</v>
      </c>
      <c r="F22" s="49" t="s">
        <v>76</v>
      </c>
    </row>
    <row r="23" spans="1:6" ht="165.75" customHeight="1">
      <c r="A23" s="28" t="s">
        <v>11</v>
      </c>
      <c r="B23" s="45" t="s">
        <v>77</v>
      </c>
      <c r="C23" s="49" t="s">
        <v>78</v>
      </c>
      <c r="D23" s="45" t="s">
        <v>79</v>
      </c>
      <c r="E23" s="49" t="s">
        <v>80</v>
      </c>
      <c r="F23" s="49" t="s">
        <v>81</v>
      </c>
    </row>
    <row r="24" spans="1:6" ht="147.75" customHeight="1">
      <c r="A24" s="30" t="s">
        <v>3</v>
      </c>
      <c r="B24" s="74" t="s">
        <v>82</v>
      </c>
      <c r="C24" s="105" t="s">
        <v>36</v>
      </c>
      <c r="D24" s="106"/>
      <c r="E24" s="106"/>
      <c r="F24" s="107"/>
    </row>
    <row r="25" spans="1:6" ht="169.5" customHeight="1">
      <c r="A25" s="31" t="s">
        <v>1</v>
      </c>
      <c r="B25" s="29" t="s">
        <v>168</v>
      </c>
      <c r="C25" s="40" t="s">
        <v>83</v>
      </c>
      <c r="D25" s="29" t="s">
        <v>84</v>
      </c>
      <c r="E25" s="40" t="s">
        <v>85</v>
      </c>
      <c r="F25" s="40" t="s">
        <v>86</v>
      </c>
    </row>
    <row r="26" spans="1:6" ht="180.75" customHeight="1">
      <c r="A26" s="32" t="s">
        <v>2</v>
      </c>
      <c r="B26" s="33" t="s">
        <v>87</v>
      </c>
      <c r="C26" s="33" t="s">
        <v>88</v>
      </c>
      <c r="D26" s="33" t="s">
        <v>34</v>
      </c>
      <c r="E26" s="67" t="s">
        <v>89</v>
      </c>
      <c r="F26" s="67" t="s">
        <v>90</v>
      </c>
    </row>
    <row r="27" spans="1:6" ht="165.75" customHeight="1">
      <c r="A27" s="34" t="s">
        <v>4</v>
      </c>
      <c r="B27" s="33" t="s">
        <v>91</v>
      </c>
      <c r="C27" s="83" t="s">
        <v>37</v>
      </c>
      <c r="D27" s="41" t="s">
        <v>169</v>
      </c>
      <c r="E27" s="83" t="s">
        <v>37</v>
      </c>
      <c r="F27" s="29" t="s">
        <v>92</v>
      </c>
    </row>
    <row r="28" spans="1:6" ht="90" customHeight="1">
      <c r="A28" s="35" t="s">
        <v>12</v>
      </c>
      <c r="B28" s="23" t="s">
        <v>39</v>
      </c>
      <c r="C28" s="23" t="s">
        <v>93</v>
      </c>
      <c r="D28" s="43" t="s">
        <v>38</v>
      </c>
      <c r="E28" s="75" t="s">
        <v>42</v>
      </c>
      <c r="F28" s="23" t="s">
        <v>94</v>
      </c>
    </row>
    <row r="29" spans="1:6" ht="60" customHeight="1">
      <c r="A29" s="35" t="s">
        <v>13</v>
      </c>
      <c r="B29" s="22" t="s">
        <v>31</v>
      </c>
      <c r="C29" s="22" t="s">
        <v>32</v>
      </c>
      <c r="D29" s="22" t="s">
        <v>31</v>
      </c>
      <c r="E29" s="76" t="s">
        <v>35</v>
      </c>
      <c r="F29" s="22" t="s">
        <v>33</v>
      </c>
    </row>
    <row r="30" spans="1:6" ht="76.5">
      <c r="A30" s="37" t="s">
        <v>10</v>
      </c>
      <c r="B30" s="81" t="s">
        <v>95</v>
      </c>
      <c r="C30" s="81" t="s">
        <v>96</v>
      </c>
      <c r="D30" s="81" t="s">
        <v>97</v>
      </c>
      <c r="E30" s="81" t="s">
        <v>98</v>
      </c>
      <c r="F30" s="81" t="s">
        <v>99</v>
      </c>
    </row>
    <row r="31" spans="1:6" ht="30" customHeight="1">
      <c r="A31" s="77"/>
      <c r="B31" s="57"/>
      <c r="C31" s="56"/>
      <c r="D31" s="56"/>
      <c r="E31" s="78"/>
      <c r="F31" s="56"/>
    </row>
    <row r="32" spans="1:6" ht="165" customHeight="1">
      <c r="A32" s="27" t="s">
        <v>0</v>
      </c>
      <c r="B32" s="48" t="s">
        <v>100</v>
      </c>
      <c r="C32" s="52" t="s">
        <v>101</v>
      </c>
      <c r="D32" s="82" t="s">
        <v>102</v>
      </c>
      <c r="E32" s="84"/>
      <c r="F32" s="84"/>
    </row>
    <row r="33" spans="1:10" ht="150" customHeight="1">
      <c r="A33" s="28" t="s">
        <v>11</v>
      </c>
      <c r="B33" s="29" t="s">
        <v>103</v>
      </c>
      <c r="C33" s="47" t="s">
        <v>104</v>
      </c>
      <c r="D33" s="45" t="s">
        <v>105</v>
      </c>
      <c r="E33" s="85"/>
      <c r="F33" s="85"/>
    </row>
    <row r="34" spans="1:10" ht="76.5" customHeight="1">
      <c r="A34" s="30" t="s">
        <v>3</v>
      </c>
      <c r="B34" s="74" t="s">
        <v>82</v>
      </c>
      <c r="C34" s="86" t="s">
        <v>36</v>
      </c>
      <c r="D34" s="83" t="s">
        <v>36</v>
      </c>
      <c r="E34" s="85"/>
      <c r="F34" s="85"/>
    </row>
    <row r="35" spans="1:10" ht="243.75" customHeight="1">
      <c r="A35" s="31" t="s">
        <v>1</v>
      </c>
      <c r="B35" s="29" t="s">
        <v>106</v>
      </c>
      <c r="C35" s="40" t="s">
        <v>107</v>
      </c>
      <c r="D35" s="45" t="s">
        <v>108</v>
      </c>
      <c r="E35" s="85" t="s">
        <v>109</v>
      </c>
      <c r="F35" s="85" t="s">
        <v>109</v>
      </c>
    </row>
    <row r="36" spans="1:10" ht="138.75" customHeight="1">
      <c r="A36" s="32" t="s">
        <v>2</v>
      </c>
      <c r="B36" s="33" t="s">
        <v>110</v>
      </c>
      <c r="C36" s="40" t="s">
        <v>111</v>
      </c>
      <c r="D36" s="41" t="s">
        <v>112</v>
      </c>
      <c r="E36" s="85"/>
      <c r="F36" s="85"/>
    </row>
    <row r="37" spans="1:10" ht="153">
      <c r="A37" s="34" t="s">
        <v>4</v>
      </c>
      <c r="B37" s="33" t="s">
        <v>113</v>
      </c>
      <c r="C37" s="83" t="s">
        <v>37</v>
      </c>
      <c r="D37" s="41" t="s">
        <v>114</v>
      </c>
      <c r="E37" s="85"/>
      <c r="F37" s="85"/>
    </row>
    <row r="38" spans="1:10" ht="98.25" customHeight="1">
      <c r="A38" s="35" t="s">
        <v>12</v>
      </c>
      <c r="B38" s="23" t="s">
        <v>38</v>
      </c>
      <c r="C38" s="43" t="s">
        <v>115</v>
      </c>
      <c r="D38" s="23" t="s">
        <v>39</v>
      </c>
      <c r="E38" s="85"/>
      <c r="F38" s="85"/>
    </row>
    <row r="39" spans="1:10" ht="94.5" customHeight="1">
      <c r="A39" s="35" t="s">
        <v>13</v>
      </c>
      <c r="B39" s="22" t="s">
        <v>32</v>
      </c>
      <c r="C39" s="22" t="s">
        <v>31</v>
      </c>
      <c r="D39" s="76" t="s">
        <v>35</v>
      </c>
      <c r="E39" s="87"/>
      <c r="F39" s="87"/>
    </row>
    <row r="40" spans="1:10" ht="77.25" customHeight="1">
      <c r="A40" s="37" t="s">
        <v>10</v>
      </c>
      <c r="B40" s="81" t="s">
        <v>116</v>
      </c>
      <c r="C40" s="81" t="s">
        <v>117</v>
      </c>
      <c r="D40" s="81" t="s">
        <v>118</v>
      </c>
      <c r="E40" s="81" t="s">
        <v>119</v>
      </c>
      <c r="F40" s="81" t="s">
        <v>120</v>
      </c>
    </row>
    <row r="41" spans="1:10" ht="27" customHeight="1">
      <c r="A41" s="77"/>
      <c r="B41" s="57"/>
      <c r="C41" s="56"/>
      <c r="D41" s="73"/>
      <c r="E41" s="56"/>
      <c r="F41" s="73"/>
    </row>
    <row r="42" spans="1:10" ht="170.1" customHeight="1">
      <c r="A42" s="27" t="s">
        <v>0</v>
      </c>
      <c r="B42" s="48" t="s">
        <v>77</v>
      </c>
      <c r="C42" s="47" t="s">
        <v>121</v>
      </c>
      <c r="D42" s="29" t="s">
        <v>122</v>
      </c>
      <c r="E42" s="50" t="s">
        <v>123</v>
      </c>
      <c r="F42" s="50" t="s">
        <v>124</v>
      </c>
    </row>
    <row r="43" spans="1:10" ht="170.1" customHeight="1">
      <c r="A43" s="28" t="s">
        <v>11</v>
      </c>
      <c r="B43" s="29" t="s">
        <v>125</v>
      </c>
      <c r="C43" s="47" t="s">
        <v>126</v>
      </c>
      <c r="D43" s="29" t="s">
        <v>127</v>
      </c>
      <c r="E43" s="50" t="s">
        <v>128</v>
      </c>
      <c r="F43" s="50" t="s">
        <v>129</v>
      </c>
    </row>
    <row r="44" spans="1:10" s="1" customFormat="1" ht="93" customHeight="1">
      <c r="A44" s="30" t="s">
        <v>3</v>
      </c>
      <c r="B44" s="74" t="s">
        <v>82</v>
      </c>
      <c r="C44" s="105" t="s">
        <v>36</v>
      </c>
      <c r="D44" s="106"/>
      <c r="E44" s="106"/>
      <c r="F44" s="107"/>
      <c r="J44" s="11"/>
    </row>
    <row r="45" spans="1:10" ht="240.75" customHeight="1">
      <c r="A45" s="31" t="s">
        <v>1</v>
      </c>
      <c r="B45" s="29" t="s">
        <v>130</v>
      </c>
      <c r="C45" s="40" t="s">
        <v>131</v>
      </c>
      <c r="D45" s="45" t="s">
        <v>132</v>
      </c>
      <c r="E45" s="40" t="s">
        <v>133</v>
      </c>
      <c r="F45" s="40" t="s">
        <v>134</v>
      </c>
    </row>
    <row r="46" spans="1:10" ht="137.25" customHeight="1">
      <c r="A46" s="32" t="s">
        <v>2</v>
      </c>
      <c r="B46" s="33" t="s">
        <v>34</v>
      </c>
      <c r="C46" s="41" t="s">
        <v>135</v>
      </c>
      <c r="D46" s="41" t="s">
        <v>136</v>
      </c>
      <c r="E46" s="44" t="s">
        <v>87</v>
      </c>
      <c r="F46" s="44" t="s">
        <v>64</v>
      </c>
    </row>
    <row r="47" spans="1:10" ht="153">
      <c r="A47" s="34" t="s">
        <v>4</v>
      </c>
      <c r="B47" s="33" t="s">
        <v>137</v>
      </c>
      <c r="C47" s="83" t="s">
        <v>37</v>
      </c>
      <c r="D47" s="41" t="s">
        <v>138</v>
      </c>
      <c r="E47" s="83" t="s">
        <v>37</v>
      </c>
      <c r="F47" s="33" t="s">
        <v>139</v>
      </c>
    </row>
    <row r="48" spans="1:10" ht="76.5">
      <c r="A48" s="35" t="s">
        <v>12</v>
      </c>
      <c r="B48" s="23" t="s">
        <v>39</v>
      </c>
      <c r="C48" s="43" t="s">
        <v>140</v>
      </c>
      <c r="D48" s="42" t="s">
        <v>38</v>
      </c>
      <c r="E48" s="42" t="s">
        <v>141</v>
      </c>
      <c r="F48" s="51" t="s">
        <v>142</v>
      </c>
    </row>
    <row r="49" spans="1:10" s="1" customFormat="1" ht="101.25" customHeight="1">
      <c r="A49" s="35" t="s">
        <v>13</v>
      </c>
      <c r="B49" s="22" t="s">
        <v>31</v>
      </c>
      <c r="C49" s="22" t="s">
        <v>32</v>
      </c>
      <c r="D49" s="22" t="s">
        <v>33</v>
      </c>
      <c r="E49" s="76" t="s">
        <v>31</v>
      </c>
      <c r="F49" s="76" t="s">
        <v>35</v>
      </c>
      <c r="J49"/>
    </row>
    <row r="50" spans="1:10" ht="77.25" customHeight="1">
      <c r="A50" s="37" t="s">
        <v>10</v>
      </c>
      <c r="B50" s="88" t="s">
        <v>143</v>
      </c>
      <c r="C50" s="88" t="s">
        <v>144</v>
      </c>
      <c r="D50" s="88" t="s">
        <v>145</v>
      </c>
      <c r="E50" s="89"/>
      <c r="F50" s="89"/>
    </row>
    <row r="51" spans="1:10" ht="26.25" customHeight="1">
      <c r="A51" s="77"/>
      <c r="B51" s="78"/>
      <c r="C51" s="56"/>
      <c r="D51" s="73"/>
      <c r="E51" s="56"/>
      <c r="F51" s="56"/>
    </row>
    <row r="52" spans="1:10" ht="153">
      <c r="A52" s="27" t="s">
        <v>0</v>
      </c>
      <c r="B52" s="48" t="s">
        <v>146</v>
      </c>
      <c r="C52" s="52" t="s">
        <v>147</v>
      </c>
      <c r="D52" s="48" t="s">
        <v>148</v>
      </c>
      <c r="E52" s="82"/>
      <c r="F52" s="82"/>
      <c r="G52" s="91"/>
    </row>
    <row r="53" spans="1:10" ht="162" customHeight="1">
      <c r="A53" s="28" t="s">
        <v>11</v>
      </c>
      <c r="B53" s="29" t="s">
        <v>76</v>
      </c>
      <c r="C53" s="47" t="s">
        <v>149</v>
      </c>
      <c r="D53" s="29" t="s">
        <v>55</v>
      </c>
      <c r="E53" s="29"/>
      <c r="F53" s="29"/>
    </row>
    <row r="54" spans="1:10" s="1" customFormat="1" ht="93.75" customHeight="1">
      <c r="A54" s="30" t="s">
        <v>3</v>
      </c>
      <c r="B54" s="74" t="s">
        <v>82</v>
      </c>
      <c r="C54" s="86" t="s">
        <v>36</v>
      </c>
      <c r="D54" s="83" t="s">
        <v>36</v>
      </c>
      <c r="E54" s="61"/>
      <c r="F54" s="61"/>
      <c r="G54" s="90"/>
      <c r="J54"/>
    </row>
    <row r="55" spans="1:10" ht="287.25" customHeight="1">
      <c r="A55" s="31" t="s">
        <v>1</v>
      </c>
      <c r="B55" s="29" t="s">
        <v>150</v>
      </c>
      <c r="C55" s="40" t="s">
        <v>151</v>
      </c>
      <c r="D55" s="29" t="s">
        <v>152</v>
      </c>
      <c r="E55" s="40"/>
      <c r="F55" s="40"/>
    </row>
    <row r="56" spans="1:10" s="1" customFormat="1" ht="177" customHeight="1">
      <c r="A56" s="32" t="s">
        <v>2</v>
      </c>
      <c r="B56" s="33" t="s">
        <v>87</v>
      </c>
      <c r="C56" s="40" t="s">
        <v>153</v>
      </c>
      <c r="D56" s="33" t="s">
        <v>63</v>
      </c>
      <c r="E56" s="33"/>
      <c r="F56" s="33"/>
    </row>
    <row r="57" spans="1:10" s="54" customFormat="1" ht="156.75" customHeight="1">
      <c r="A57" s="34" t="s">
        <v>4</v>
      </c>
      <c r="B57" s="33" t="s">
        <v>154</v>
      </c>
      <c r="C57" s="83" t="s">
        <v>37</v>
      </c>
      <c r="D57" s="41" t="s">
        <v>155</v>
      </c>
      <c r="E57" s="33"/>
      <c r="F57" s="33"/>
    </row>
    <row r="58" spans="1:10" s="1" customFormat="1" ht="97.5" customHeight="1">
      <c r="A58" s="35" t="s">
        <v>12</v>
      </c>
      <c r="B58" s="23" t="s">
        <v>38</v>
      </c>
      <c r="C58" s="43" t="s">
        <v>156</v>
      </c>
      <c r="D58" s="42" t="s">
        <v>157</v>
      </c>
      <c r="E58" s="42"/>
      <c r="F58" s="42"/>
      <c r="J58"/>
    </row>
    <row r="59" spans="1:10" s="54" customFormat="1" ht="99" customHeight="1">
      <c r="A59" s="35" t="s">
        <v>13</v>
      </c>
      <c r="B59" s="22" t="s">
        <v>31</v>
      </c>
      <c r="C59" s="22" t="s">
        <v>32</v>
      </c>
      <c r="D59" s="22" t="s">
        <v>35</v>
      </c>
      <c r="E59" s="22"/>
      <c r="F59" s="22"/>
      <c r="J59" s="4"/>
    </row>
    <row r="60" spans="1:10" ht="29.25" customHeight="1">
      <c r="A60" s="10"/>
      <c r="B60" s="115"/>
      <c r="C60" s="115"/>
      <c r="D60" s="115"/>
      <c r="E60" s="115"/>
      <c r="F60" s="115"/>
    </row>
    <row r="61" spans="1:10" s="5" customFormat="1" ht="126" customHeight="1">
      <c r="A61" s="110" t="s">
        <v>162</v>
      </c>
      <c r="B61" s="110"/>
      <c r="C61" s="110"/>
      <c r="D61" s="110"/>
      <c r="E61" s="110"/>
      <c r="F61" s="110"/>
    </row>
    <row r="62" spans="1:10" s="8" customFormat="1" ht="276" customHeight="1">
      <c r="A62" s="38"/>
      <c r="B62" s="39"/>
      <c r="C62" s="39"/>
      <c r="D62" s="39"/>
      <c r="E62" s="39"/>
      <c r="F62" s="39"/>
    </row>
    <row r="63" spans="1:10" s="8" customFormat="1" ht="234.75" customHeight="1">
      <c r="A63" s="111"/>
      <c r="B63" s="112"/>
      <c r="C63" s="112"/>
      <c r="D63" s="112"/>
      <c r="E63" s="112"/>
      <c r="F63" s="112"/>
    </row>
    <row r="64" spans="1:10" s="9" customFormat="1" ht="118.5" customHeight="1">
      <c r="A64" s="113" t="s">
        <v>14</v>
      </c>
      <c r="B64" s="114"/>
      <c r="C64" s="114"/>
      <c r="D64" s="114"/>
      <c r="E64" s="114"/>
      <c r="F64" s="114"/>
    </row>
    <row r="65" spans="1:6" s="9" customFormat="1" ht="126" customHeight="1">
      <c r="A65" s="109" t="s">
        <v>44</v>
      </c>
      <c r="B65" s="109"/>
      <c r="C65" s="109"/>
      <c r="D65" s="109"/>
      <c r="E65" s="109"/>
      <c r="F65" s="109"/>
    </row>
    <row r="66" spans="1:6" s="3" customFormat="1" ht="148.5" customHeight="1">
      <c r="A66" s="108" t="s">
        <v>18</v>
      </c>
      <c r="B66" s="108"/>
      <c r="C66" s="108"/>
      <c r="D66" s="108"/>
      <c r="E66" s="108"/>
      <c r="F66" s="108"/>
    </row>
    <row r="67" spans="1:6" s="3" customFormat="1" ht="53.25" customHeight="1">
      <c r="A67" s="108"/>
      <c r="B67" s="108"/>
      <c r="C67" s="108"/>
      <c r="D67" s="108"/>
      <c r="E67" s="108"/>
      <c r="F67" s="108"/>
    </row>
    <row r="68" spans="1:6" s="6" customFormat="1" ht="53.25" customHeight="1">
      <c r="A68" s="108"/>
      <c r="B68" s="108"/>
      <c r="C68" s="108"/>
      <c r="D68" s="108"/>
      <c r="E68" s="108"/>
      <c r="F68" s="108"/>
    </row>
  </sheetData>
  <sheetProtection selectLockedCells="1"/>
  <mergeCells count="17">
    <mergeCell ref="B60:F60"/>
    <mergeCell ref="C4:E4"/>
    <mergeCell ref="A5:F5"/>
    <mergeCell ref="A6:F6"/>
    <mergeCell ref="A7:F7"/>
    <mergeCell ref="C14:F14"/>
    <mergeCell ref="C24:F24"/>
    <mergeCell ref="A66:F68"/>
    <mergeCell ref="A65:F65"/>
    <mergeCell ref="A61:F61"/>
    <mergeCell ref="A63:F63"/>
    <mergeCell ref="A64:F64"/>
    <mergeCell ref="A1:F1"/>
    <mergeCell ref="A9:A10"/>
    <mergeCell ref="A2:F2"/>
    <mergeCell ref="A8:F8"/>
    <mergeCell ref="C44:F44"/>
  </mergeCells>
  <phoneticPr fontId="4" type="noConversion"/>
  <hyperlinks>
    <hyperlink ref="A66" r:id="rId1" display="www.divinafusion.com"/>
    <hyperlink ref="A66:F68" r:id="rId2" display="Encuentre el menú en:    www.happylunchesservice.com"/>
  </hyperlinks>
  <pageMargins left="0.25" right="0.25" top="0.41" bottom="0.75" header="0.3" footer="0.3"/>
  <pageSetup scale="10" orientation="portrait" r:id="rId3"/>
  <rowBreaks count="1" manualBreakCount="1">
    <brk id="69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H19"/>
  <sheetViews>
    <sheetView tabSelected="1" topLeftCell="A7" zoomScale="90" zoomScaleNormal="90" workbookViewId="0">
      <selection activeCell="AA22" sqref="AA22"/>
    </sheetView>
  </sheetViews>
  <sheetFormatPr baseColWidth="10" defaultColWidth="11.42578125" defaultRowHeight="15"/>
  <cols>
    <col min="1" max="1" width="39.140625" customWidth="1"/>
    <col min="2" max="2" width="5.140625" customWidth="1"/>
    <col min="3" max="24" width="3.28515625" customWidth="1"/>
    <col min="25" max="25" width="13.5703125" customWidth="1"/>
    <col min="26" max="26" width="16.28515625" bestFit="1" customWidth="1"/>
    <col min="27" max="27" width="21.42578125" customWidth="1"/>
    <col min="28" max="28" width="1.5703125" hidden="1" customWidth="1"/>
    <col min="29" max="33" width="2.140625" hidden="1" customWidth="1"/>
    <col min="34" max="34" width="10.28515625" hidden="1" customWidth="1"/>
  </cols>
  <sheetData>
    <row r="1" spans="1:34" ht="24.75" customHeight="1">
      <c r="A1" s="120" t="s">
        <v>164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1:34" ht="23.2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34" ht="40.5" customHeight="1" thickBot="1">
      <c r="A3" s="130" t="s">
        <v>30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H3" t="s">
        <v>21</v>
      </c>
    </row>
    <row r="4" spans="1:34" ht="22.5" customHeight="1">
      <c r="A4" s="131" t="s">
        <v>170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3"/>
    </row>
    <row r="5" spans="1:34" s="13" customFormat="1" ht="22.5" customHeight="1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6"/>
    </row>
    <row r="6" spans="1:34" s="13" customFormat="1" ht="114.75">
      <c r="A6" s="79" t="s">
        <v>19</v>
      </c>
      <c r="B6" s="24" t="s">
        <v>20</v>
      </c>
      <c r="C6" s="92" t="s">
        <v>158</v>
      </c>
      <c r="D6" s="92" t="s">
        <v>159</v>
      </c>
      <c r="E6" s="92" t="s">
        <v>160</v>
      </c>
      <c r="F6" s="92" t="s">
        <v>161</v>
      </c>
      <c r="G6" s="92" t="s">
        <v>67</v>
      </c>
      <c r="H6" s="92" t="s">
        <v>68</v>
      </c>
      <c r="I6" s="92" t="s">
        <v>69</v>
      </c>
      <c r="J6" s="92" t="s">
        <v>70</v>
      </c>
      <c r="K6" s="92" t="s">
        <v>71</v>
      </c>
      <c r="L6" s="92" t="s">
        <v>95</v>
      </c>
      <c r="M6" s="92" t="s">
        <v>96</v>
      </c>
      <c r="N6" s="92" t="s">
        <v>97</v>
      </c>
      <c r="O6" s="93" t="s">
        <v>98</v>
      </c>
      <c r="P6" s="93" t="s">
        <v>99</v>
      </c>
      <c r="Q6" s="92" t="s">
        <v>116</v>
      </c>
      <c r="R6" s="92" t="s">
        <v>117</v>
      </c>
      <c r="S6" s="92" t="s">
        <v>118</v>
      </c>
      <c r="T6" s="92" t="s">
        <v>119</v>
      </c>
      <c r="U6" s="92" t="s">
        <v>120</v>
      </c>
      <c r="V6" s="94" t="s">
        <v>143</v>
      </c>
      <c r="W6" s="92" t="s">
        <v>144</v>
      </c>
      <c r="X6" s="92" t="s">
        <v>145</v>
      </c>
      <c r="Y6" s="19" t="s">
        <v>6</v>
      </c>
      <c r="Z6" s="20" t="s">
        <v>9</v>
      </c>
      <c r="AA6" s="21" t="s">
        <v>7</v>
      </c>
    </row>
    <row r="7" spans="1:34" ht="21" customHeight="1">
      <c r="A7" s="79" t="s">
        <v>5</v>
      </c>
      <c r="B7" s="25" t="s">
        <v>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5"/>
      <c r="P7" s="95"/>
      <c r="Q7" s="96"/>
      <c r="R7" s="96"/>
      <c r="S7" s="96"/>
      <c r="T7" s="96"/>
      <c r="U7" s="96"/>
      <c r="V7" s="96"/>
      <c r="W7" s="96"/>
      <c r="X7" s="96"/>
      <c r="Y7" s="12">
        <f>SUM(AC7:AH7)</f>
        <v>0</v>
      </c>
      <c r="Z7" s="18">
        <v>10.5</v>
      </c>
      <c r="AA7" s="16">
        <f>Y7*Z7</f>
        <v>0</v>
      </c>
      <c r="AB7" t="s">
        <v>5</v>
      </c>
      <c r="AC7">
        <f>COUNTIF(C7:X7,"a")</f>
        <v>0</v>
      </c>
      <c r="AD7">
        <f>COUNTIF(C7:X7,"z")</f>
        <v>0</v>
      </c>
      <c r="AE7">
        <f>COUNTIF(C7:X7,"b")</f>
        <v>0</v>
      </c>
      <c r="AF7">
        <f>COUNTIF(C7:X7,"c")</f>
        <v>0</v>
      </c>
      <c r="AG7">
        <f>COUNTIF(C7:X7,"d")</f>
        <v>0</v>
      </c>
      <c r="AH7">
        <f>COUNTIF(C7:X7,"e")</f>
        <v>0</v>
      </c>
    </row>
    <row r="8" spans="1:34" ht="20.25" customHeight="1" thickBot="1">
      <c r="A8" s="79" t="s">
        <v>5</v>
      </c>
      <c r="B8" s="2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5"/>
      <c r="P8" s="95"/>
      <c r="Q8" s="96"/>
      <c r="R8" s="96"/>
      <c r="S8" s="96"/>
      <c r="T8" s="96"/>
      <c r="U8" s="96"/>
      <c r="V8" s="96"/>
      <c r="W8" s="96"/>
      <c r="X8" s="96"/>
      <c r="Y8" s="12">
        <f t="shared" ref="Y8" si="0">SUM(AC8:AH8)</f>
        <v>0</v>
      </c>
      <c r="Z8" s="18">
        <v>10.5</v>
      </c>
      <c r="AA8" s="16">
        <f>Y8*Z8</f>
        <v>0</v>
      </c>
      <c r="AC8">
        <f>COUNTIF(C8:X8,"a")</f>
        <v>0</v>
      </c>
      <c r="AD8">
        <f>COUNTIF(C8:X8,"z")</f>
        <v>0</v>
      </c>
      <c r="AE8">
        <f>COUNTIF(C8:X8,"b")</f>
        <v>0</v>
      </c>
      <c r="AF8">
        <f>COUNTIF(C8:X8,"c")</f>
        <v>0</v>
      </c>
      <c r="AG8">
        <f>COUNTIF(C8:X8,"d")</f>
        <v>0</v>
      </c>
      <c r="AH8">
        <f>COUNTIF(C8:X8,"e")</f>
        <v>0</v>
      </c>
    </row>
    <row r="9" spans="1:34" ht="40.5" customHeight="1" thickBot="1">
      <c r="A9" s="121" t="s">
        <v>23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97" t="s">
        <v>163</v>
      </c>
      <c r="AA9" s="17">
        <f>SUM(AA7:AA8)</f>
        <v>0</v>
      </c>
    </row>
    <row r="10" spans="1:34" ht="44.25" customHeight="1" thickBo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5" t="s">
        <v>22</v>
      </c>
      <c r="AA10" s="14">
        <f>SUM(AA6:AA8)+12</f>
        <v>12</v>
      </c>
    </row>
    <row r="11" spans="1:34" ht="20.25" customHeight="1">
      <c r="A11" s="123" t="s">
        <v>28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</row>
    <row r="12" spans="1:34" ht="21" customHeight="1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8"/>
    </row>
    <row r="13" spans="1:34" ht="20.25" customHeight="1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8"/>
    </row>
    <row r="14" spans="1:34" ht="22.5" customHeight="1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8"/>
    </row>
    <row r="15" spans="1:34" ht="21.7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8"/>
    </row>
    <row r="16" spans="1:34" ht="19.5" customHeight="1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8"/>
    </row>
    <row r="17" spans="1:32" ht="16.5" customHeight="1" thickBot="1">
      <c r="A17" s="129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8"/>
    </row>
    <row r="18" spans="1:32" ht="18.75">
      <c r="A18" s="137" t="s">
        <v>171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</row>
    <row r="19" spans="1:32" ht="18.75">
      <c r="A19" s="137" t="s">
        <v>172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</row>
  </sheetData>
  <mergeCells count="7">
    <mergeCell ref="B18:AA18"/>
    <mergeCell ref="B19:AA19"/>
    <mergeCell ref="A1:AA2"/>
    <mergeCell ref="A9:Y10"/>
    <mergeCell ref="A11:AF17"/>
    <mergeCell ref="A3:AA3"/>
    <mergeCell ref="A4:AG5"/>
  </mergeCells>
  <phoneticPr fontId="4" type="noConversion"/>
  <conditionalFormatting sqref="C7:X8">
    <cfRule type="cellIs" dxfId="10" priority="39" operator="equal">
      <formula>"z"</formula>
    </cfRule>
    <cfRule type="cellIs" dxfId="9" priority="42" operator="equal">
      <formula>"e"</formula>
    </cfRule>
    <cfRule type="cellIs" dxfId="8" priority="43" operator="equal">
      <formula>"d"</formula>
    </cfRule>
    <cfRule type="cellIs" dxfId="7" priority="44" operator="equal">
      <formula>"c"</formula>
    </cfRule>
    <cfRule type="cellIs" dxfId="6" priority="45" operator="equal">
      <formula>"b"</formula>
    </cfRule>
    <cfRule type="cellIs" dxfId="5" priority="46" operator="equal">
      <formula>"a"</formula>
    </cfRule>
  </conditionalFormatting>
  <conditionalFormatting sqref="C7:X7">
    <cfRule type="cellIs" dxfId="4" priority="34" operator="equal">
      <formula>"e"</formula>
    </cfRule>
    <cfRule type="cellIs" dxfId="3" priority="35" operator="equal">
      <formula>"d"</formula>
    </cfRule>
    <cfRule type="cellIs" dxfId="2" priority="36" operator="equal">
      <formula>"c"</formula>
    </cfRule>
    <cfRule type="cellIs" dxfId="1" priority="37" operator="equal">
      <formula>"b"</formula>
    </cfRule>
    <cfRule type="cellIs" dxfId="0" priority="38" operator="equal">
      <formula>"a"</formula>
    </cfRule>
  </conditionalFormatting>
  <conditionalFormatting sqref="Y7:Y8">
    <cfRule type="colorScale" priority="6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A7:AA8">
    <cfRule type="colorScale" priority="6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MENU ABRIL 2014</vt:lpstr>
      <vt:lpstr> HOJA DE PEDIDO ABRIL 2014</vt:lpstr>
      <vt:lpstr>Hoja1</vt:lpstr>
      <vt:lpstr>'MENU ABRIL 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Happy Lunches</cp:lastModifiedBy>
  <cp:lastPrinted>2013-01-23T17:07:10Z</cp:lastPrinted>
  <dcterms:created xsi:type="dcterms:W3CDTF">2009-12-16T20:00:28Z</dcterms:created>
  <dcterms:modified xsi:type="dcterms:W3CDTF">2014-03-18T19:23:55Z</dcterms:modified>
</cp:coreProperties>
</file>